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4850" windowHeight="4185" activeTab="1"/>
  </bookViews>
  <sheets>
    <sheet name="Pokyny k vyplnění" sheetId="1" r:id="rId1"/>
    <sheet name="Přepočet FM a max. dotace" sheetId="2" r:id="rId2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Šťáva Michal Ing.</author>
  </authors>
  <commentList>
    <comment ref="A33" authorId="0">
      <text>
        <r>
          <rPr>
            <b/>
            <sz val="9"/>
            <rFont val="Tahoma"/>
            <family val="0"/>
          </rPr>
          <t>Šťáva Michal Ing.:</t>
        </r>
        <r>
          <rPr>
            <sz val="9"/>
            <rFont val="Tahoma"/>
            <family val="0"/>
          </rPr>
          <t xml:space="preserve">
a souvisejí s daným projektem</t>
        </r>
      </text>
    </comment>
  </commentList>
</comments>
</file>

<file path=xl/comments2.xml><?xml version="1.0" encoding="utf-8"?>
<comments xmlns="http://schemas.openxmlformats.org/spreadsheetml/2006/main">
  <authors>
    <author>Petra Buršíková</author>
  </authors>
  <commentList>
    <comment ref="I3" authorId="0">
      <text>
        <r>
          <rPr>
            <sz val="8"/>
            <rFont val="Tahoma"/>
            <family val="2"/>
          </rPr>
          <t>Vyplňte pouze v případě, že Vám již bylo sděleno. Jedná se o řetězec znaků ve tvaru CZ.1.06/x.x.xx/xx.xxxxx.</t>
        </r>
      </text>
    </comment>
    <comment ref="I4" authorId="0">
      <text>
        <r>
          <rPr>
            <sz val="8"/>
            <rFont val="Tahoma"/>
            <family val="2"/>
          </rPr>
          <t>Vyplňte pouze v případě, že neznáte registrační číslo žádosti. Jedná se o řetězec znaků, který je vytištěný v zápatí každé stránky projektové žádosti.</t>
        </r>
      </text>
    </comment>
    <comment ref="G74" authorId="0">
      <text>
        <r>
          <rPr>
            <sz val="8"/>
            <rFont val="Tahoma"/>
            <family val="2"/>
          </rPr>
          <t xml:space="preserve">Když bude nová hodnota FG (FG2) o více než 10%  menší než původní hodnota FG (FG1) </t>
        </r>
        <r>
          <rPr>
            <b/>
            <sz val="8"/>
            <rFont val="Tahoma"/>
            <family val="2"/>
          </rPr>
          <t>a/nebo</t>
        </r>
        <r>
          <rPr>
            <sz val="8"/>
            <rFont val="Tahoma"/>
            <family val="2"/>
          </rPr>
          <t xml:space="preserve"> došlo ke změně výše příjmů v důsledku vzniku nových kategorií příjmů projektu, se kterými příjemce v předchozím výpočtu nepočítal </t>
        </r>
        <r>
          <rPr>
            <b/>
            <sz val="8"/>
            <rFont val="Tahoma"/>
            <family val="2"/>
          </rPr>
          <t>a/nebo</t>
        </r>
        <r>
          <rPr>
            <sz val="8"/>
            <rFont val="Tahoma"/>
            <family val="2"/>
          </rPr>
          <t xml:space="preserve"> došlo ke změně příjmů v důsledku změny tarifní politiky, pak se musí přepočítat výše dotace ze SF a SR a případně dalších veřejných zdrojů, které nejsou vlastními zdroji příjemce. Příjemce vrátí zpět neoprávněně vyčerpané prostředky nebo mu bude proplacena nižší částka, než v rámci ŽoP požaduje.</t>
        </r>
      </text>
    </comment>
  </commentList>
</comments>
</file>

<file path=xl/sharedStrings.xml><?xml version="1.0" encoding="utf-8"?>
<sst xmlns="http://schemas.openxmlformats.org/spreadsheetml/2006/main" count="140" uniqueCount="115">
  <si>
    <t>provozní výdaje</t>
  </si>
  <si>
    <t>zůstatková hodnota</t>
  </si>
  <si>
    <t>Diskontované hodnoty</t>
  </si>
  <si>
    <t>Vstupní hodnoty</t>
  </si>
  <si>
    <t>období</t>
  </si>
  <si>
    <t>Diskontované investiční náklady</t>
  </si>
  <si>
    <t>Položka</t>
  </si>
  <si>
    <t>Zkratka</t>
  </si>
  <si>
    <t>Výpočet</t>
  </si>
  <si>
    <t>Finanční mezera</t>
  </si>
  <si>
    <t>Čisté cash flow</t>
  </si>
  <si>
    <t xml:space="preserve">Diskontní sazba </t>
  </si>
  <si>
    <t>Způsobilé výdaje</t>
  </si>
  <si>
    <t xml:space="preserve">investiční náklady </t>
  </si>
  <si>
    <t>realizační 
a provozní příjmy</t>
  </si>
  <si>
    <t>k</t>
  </si>
  <si>
    <t>DIC</t>
  </si>
  <si>
    <t>DNR</t>
  </si>
  <si>
    <t>FG</t>
  </si>
  <si>
    <t>DIC-DNR</t>
  </si>
  <si>
    <t>FG/DIC</t>
  </si>
  <si>
    <t>investiční náklady (DIC)</t>
  </si>
  <si>
    <t>realizační 
a provozní příjmy (DR)</t>
  </si>
  <si>
    <t>EC</t>
  </si>
  <si>
    <t>EC*k</t>
  </si>
  <si>
    <t>Koeficient finanční mezery</t>
  </si>
  <si>
    <t>zůstatková hodnota (DRV)</t>
  </si>
  <si>
    <t>provozní výdaje (DOC)</t>
  </si>
  <si>
    <r>
      <t>EC</t>
    </r>
    <r>
      <rPr>
        <vertAlign val="subscript"/>
        <sz val="10"/>
        <rFont val="Arial"/>
        <family val="2"/>
      </rPr>
      <t>P</t>
    </r>
  </si>
  <si>
    <t>DR+DRV-DOC</t>
  </si>
  <si>
    <t>IC</t>
  </si>
  <si>
    <t>Výpočet diskontovaných hodnot</t>
  </si>
  <si>
    <t>Výše vratky do SF</t>
  </si>
  <si>
    <t>Rozdíl ve finanční mezeře v %</t>
  </si>
  <si>
    <t>Výše vratky do SR</t>
  </si>
  <si>
    <t>Hodnota - původní (1)</t>
  </si>
  <si>
    <t>Hodnota - nová (2)</t>
  </si>
  <si>
    <r>
      <t>(FG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-FG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)/FG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*100</t>
    </r>
  </si>
  <si>
    <r>
      <t>p</t>
    </r>
    <r>
      <rPr>
        <vertAlign val="subscript"/>
        <sz val="10"/>
        <rFont val="Arial"/>
        <family val="2"/>
      </rPr>
      <t>SF</t>
    </r>
  </si>
  <si>
    <r>
      <t>p</t>
    </r>
    <r>
      <rPr>
        <vertAlign val="subscript"/>
        <sz val="10"/>
        <rFont val="Arial"/>
        <family val="2"/>
      </rPr>
      <t>SR</t>
    </r>
  </si>
  <si>
    <t>SF</t>
  </si>
  <si>
    <t>SR</t>
  </si>
  <si>
    <t>Výpočet diskontovaných hodnot - nové hodnoty v případě přepočtu údajů</t>
  </si>
  <si>
    <t>KR</t>
  </si>
  <si>
    <t>OR</t>
  </si>
  <si>
    <r>
      <t>p</t>
    </r>
    <r>
      <rPr>
        <vertAlign val="subscript"/>
        <sz val="10"/>
        <rFont val="Arial"/>
        <family val="2"/>
      </rPr>
      <t>KR</t>
    </r>
  </si>
  <si>
    <r>
      <t>p</t>
    </r>
    <r>
      <rPr>
        <vertAlign val="subscript"/>
        <sz val="10"/>
        <rFont val="Arial"/>
        <family val="2"/>
      </rPr>
      <t>OR</t>
    </r>
  </si>
  <si>
    <t>Výše vratky do KR</t>
  </si>
  <si>
    <t>Výše vratky do OR</t>
  </si>
  <si>
    <t>Celkové výdaje projektu v Kč</t>
  </si>
  <si>
    <t>Způsobilé výdaje projektu v Kč</t>
  </si>
  <si>
    <t>Maximální možná dotace ze SF v Kč</t>
  </si>
  <si>
    <t>Maximální možná dotace ze SR v Kč</t>
  </si>
  <si>
    <t>Maximální možná dotace z KR v Kč</t>
  </si>
  <si>
    <t>Maximální možná dotace z OR v Kč</t>
  </si>
  <si>
    <t>Základní vstupní údaje</t>
  </si>
  <si>
    <t>i</t>
  </si>
  <si>
    <t xml:space="preserve">Přepočet finanční mezery a maximální výše dotace </t>
  </si>
  <si>
    <t>Za příjemce:</t>
  </si>
  <si>
    <t>Název:</t>
  </si>
  <si>
    <t>Titul, jméno, příjmení:</t>
  </si>
  <si>
    <t>Datum:</t>
  </si>
  <si>
    <t>Podpis, razítko:</t>
  </si>
  <si>
    <t>Za příslušné pracoviště ZS:</t>
  </si>
  <si>
    <t>Za ZS převzal (titul, jméno, příjmení, funkce):</t>
  </si>
  <si>
    <t>Pokyny k vyplnění:</t>
  </si>
  <si>
    <t xml:space="preserve">Název žadatele/příjemce: </t>
  </si>
  <si>
    <t>Název projektu:</t>
  </si>
  <si>
    <t>Registrační číslo žádosti:</t>
  </si>
  <si>
    <t>Unikátní kód žádosti:</t>
  </si>
  <si>
    <r>
      <t>Diskontní sazba</t>
    </r>
    <r>
      <rPr>
        <sz val="10"/>
        <rFont val="Arial"/>
        <family val="0"/>
      </rPr>
      <t xml:space="preserve">
Způsobilé výdaje u projektů vytvářejících příjmy nesmí přesáhnout rozdíl mezi současnou hodnotu investičních nákladů a současnou hodnotu čistých příjmů z investic během referenčního období. Úprava budoucích hodnot nákladů a příjmů k současnému okamžiku se provádí diskontováním příslušných hodnot prostřednictvím diskontní sazby.
V rámci IOP je používána </t>
    </r>
    <r>
      <rPr>
        <b/>
        <sz val="10"/>
        <rFont val="Arial"/>
        <family val="2"/>
      </rPr>
      <t>5% diskontní sazba</t>
    </r>
    <r>
      <rPr>
        <sz val="10"/>
        <rFont val="Arial"/>
        <family val="0"/>
      </rPr>
      <t xml:space="preserve">.
</t>
    </r>
  </si>
  <si>
    <r>
      <t xml:space="preserve">Veškeré </t>
    </r>
    <r>
      <rPr>
        <b/>
        <sz val="10"/>
        <rFont val="Arial"/>
        <family val="2"/>
      </rPr>
      <t>vstupy pro výpočty</t>
    </r>
    <r>
      <rPr>
        <sz val="10"/>
        <rFont val="Arial"/>
        <family val="2"/>
      </rPr>
      <t xml:space="preserve"> (tj. příjmy i náklady) jsou </t>
    </r>
    <r>
      <rPr>
        <b/>
        <sz val="10"/>
        <rFont val="Arial"/>
        <family val="2"/>
      </rPr>
      <t>u neplátců DPH kalkulovány včetně DPH</t>
    </r>
    <r>
      <rPr>
        <sz val="10"/>
        <rFont val="Arial"/>
        <family val="2"/>
      </rPr>
      <t xml:space="preserve"> a </t>
    </r>
    <r>
      <rPr>
        <b/>
        <sz val="10"/>
        <rFont val="Arial"/>
        <family val="2"/>
      </rPr>
      <t>u plátců DPH (mají-li nárok na odpočet) bez DPH.</t>
    </r>
    <r>
      <rPr>
        <sz val="10"/>
        <rFont val="Arial"/>
        <family val="2"/>
      </rPr>
      <t xml:space="preserve"> Jejich výše musí být v souladu s hodnotami obsaženými v žádosti o dotaci, studii proveditelnosti a finanční, resp. cost-benefit analýze, jestliže žadatel takové dokumenty spolu s projektovou žádostí odevzdával.</t>
    </r>
  </si>
  <si>
    <r>
      <t>p</t>
    </r>
    <r>
      <rPr>
        <vertAlign val="subscript"/>
        <sz val="10"/>
        <rFont val="Arial"/>
        <family val="2"/>
      </rPr>
      <t>JV</t>
    </r>
  </si>
  <si>
    <r>
      <t xml:space="preserve">Umožňuje-li to povaha projektu, uvádějte </t>
    </r>
    <r>
      <rPr>
        <b/>
        <sz val="10"/>
        <rFont val="Arial"/>
        <family val="2"/>
      </rPr>
      <t>rozdílovou variantu</t>
    </r>
    <r>
      <rPr>
        <sz val="10"/>
        <rFont val="Arial"/>
        <family val="2"/>
      </rPr>
      <t xml:space="preserve"> příjmů, provozních výdajů a zůstatkové hodnoty (tzv. přírůstková metoda). Vstupy vyčíslete na základě rozdílu mezi investiční a nulovou variantou projektu. </t>
    </r>
  </si>
  <si>
    <r>
      <t xml:space="preserve">Vstupy pro výpočet finanční mezery jsou zpracovávány z pohledu vlastníka infrastruktury – žadatele. </t>
    </r>
    <r>
      <rPr>
        <b/>
        <sz val="10"/>
        <rFont val="Arial"/>
        <family val="2"/>
      </rPr>
      <t>V případě, že provozovatelem projektu bude jiný subjekt než vlastník, jsou vstupy vyčísleny v konsolidované podobě, tzn. souhrnně za vlastníka i provozovatele</t>
    </r>
    <r>
      <rPr>
        <sz val="10"/>
        <rFont val="Arial"/>
        <family val="2"/>
      </rPr>
      <t>. Z definice příjmů rozhodných pro aplikaci čl. 55 je patrné, že příjmem, ke kterému musí být v případě finanční mezery přihlédnuto, je příjem provozovatele. Příjmy vlastníka v podobě poplatků hrazených provozovatelem za užívání výstupu projektu (např. poplatky za pronájem) nejsou pro výpočet finanční mezery rozhodující, jelikož v případě konsolidace jsou „vykráceny“ náklady hrazenými provozovatelem, protože poplatek za pronájem je příjmem vlastníka a zároveň nákladem provozovatele.</t>
    </r>
  </si>
  <si>
    <t>Žlutá pole jsou určena k vyplnění</t>
  </si>
  <si>
    <r>
      <t xml:space="preserve">Referenční období: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Období, které je vhodné z hlediska hospodářské životnosti, a které je dostatečně dlouhé, aby zahrnovalo dlouhodobé dopady investice.
V rámci IOP je referenční období stanoveno na 15 let, resp. 20 let v případě projektů v oblasti intervence 5.1 IOP.
</t>
    </r>
    <r>
      <rPr>
        <b/>
        <sz val="10"/>
        <rFont val="Arial"/>
        <family val="2"/>
      </rPr>
      <t>Počátečním datem referenčního období je datum zahájení realizace projektu.</t>
    </r>
    <r>
      <rPr>
        <sz val="10"/>
        <rFont val="Arial"/>
        <family val="0"/>
      </rPr>
      <t xml:space="preserve">
</t>
    </r>
  </si>
  <si>
    <t>Přepočet výše rozdílu finanční mezery</t>
  </si>
  <si>
    <t>Maximální možná dotace z JV v Kč</t>
  </si>
  <si>
    <t>JV</t>
  </si>
  <si>
    <t>Výše vratky do JV</t>
  </si>
  <si>
    <t>Podíl dotace ze strukturálních fondů (SF) na způsobilých veřejných výdajích (v %)</t>
  </si>
  <si>
    <t>Podíl dotace ze státního rozpočtu (SR) na způsobilých veřejných výdajích (v %)</t>
  </si>
  <si>
    <t>Podíl prostředků z rozpočtu kraje(KR) na způsobilých veřejných výdajích (v %)</t>
  </si>
  <si>
    <t>Podíl prostředků z rozpočtu obce (OR) na způsobilých veřejných výdajích (v %)</t>
  </si>
  <si>
    <t>Podíl jiných  národních veřejných finančních prostředků (JV) na způsobilých veřejných výdajích (v %)</t>
  </si>
  <si>
    <r>
      <t xml:space="preserve">Při stanovení výše příjmů musí být zohledněny i </t>
    </r>
    <r>
      <rPr>
        <b/>
        <sz val="10"/>
        <rFont val="Arial"/>
        <family val="2"/>
      </rPr>
      <t>případné úspory provozních nákladů</t>
    </r>
    <r>
      <rPr>
        <sz val="10"/>
        <rFont val="Arial"/>
        <family val="0"/>
      </rPr>
      <t xml:space="preserve">, pokud nejsou vykompenzovány odpovídajícím snížením provozních dotací. Tzn. dojde-li v důsledku realizace projektu k snížení původních provozních nákladů (na jejichž krytí byla vyplácena dotace) bez odpovídajícího snížení provozních dotací, musí být rozdíl ve výši dotací a provozních výdajů zahrnut do příjmů.                                                                                                                                                                 Pokud dojde k </t>
    </r>
    <r>
      <rPr>
        <b/>
        <sz val="10"/>
        <rFont val="Arial"/>
        <family val="2"/>
      </rPr>
      <t>prodeji výstupu projektu v průběhu referenčního období</t>
    </r>
    <r>
      <rPr>
        <sz val="10"/>
        <rFont val="Arial"/>
        <family val="0"/>
      </rPr>
      <t xml:space="preserve">, je příjem z prodeje považován za příjem dle čl. 55. </t>
    </r>
  </si>
  <si>
    <t>Celkové způsobilé výdaje na projekt připadající na fin. mezeru/očištěné o příjmy dle čl. 55 (základ pro výpočet dotace)</t>
  </si>
  <si>
    <t>Celkové způsobilé výdaje na projekt připadající na příjmy dle čl. 55</t>
  </si>
  <si>
    <t>Částku zůstatkové hodnoty uveďte až do posledního řádku (roku) v tabulce.</t>
  </si>
  <si>
    <r>
      <t>Příjmy</t>
    </r>
    <r>
      <rPr>
        <sz val="10"/>
        <rFont val="Arial"/>
        <family val="0"/>
      </rPr>
      <t xml:space="preserve">
</t>
    </r>
    <r>
      <rPr>
        <b/>
        <sz val="10"/>
        <rFont val="Arial"/>
        <family val="2"/>
      </rPr>
      <t xml:space="preserve">Zahrňte </t>
    </r>
    <r>
      <rPr>
        <sz val="10"/>
        <rFont val="Arial"/>
        <family val="0"/>
      </rPr>
      <t xml:space="preserve">peněžní příjmy přímo hrazené uživateli za zboží a/nebo služby poskytované projektem (vstupné nebo poplatky placené uživateli služby apod.). </t>
    </r>
    <r>
      <rPr>
        <sz val="10"/>
        <rFont val="Arial"/>
        <family val="0"/>
      </rPr>
      <t xml:space="preserve">Do výpočtu budoucích příjmů </t>
    </r>
    <r>
      <rPr>
        <b/>
        <sz val="10"/>
        <rFont val="Arial"/>
        <family val="2"/>
      </rPr>
      <t>nezahrnujte</t>
    </r>
    <r>
      <rPr>
        <sz val="10"/>
        <rFont val="Arial"/>
        <family val="0"/>
      </rPr>
      <t xml:space="preserve">: spotřební daně (k DPH viz výše).                                                                                                                     
</t>
    </r>
  </si>
  <si>
    <t>Přehled dosud realizovaných příjmů a provozních výdajů souvisejících s realizací projektu</t>
  </si>
  <si>
    <t>Druh příjmu</t>
  </si>
  <si>
    <t>Druh provozního výdaje</t>
  </si>
  <si>
    <t>Aktivita projektu</t>
  </si>
  <si>
    <t>Částka v Kč</t>
  </si>
  <si>
    <t>Číslo účetního dokladu</t>
  </si>
  <si>
    <t>Dosud realizované příjmy</t>
  </si>
  <si>
    <t>Dosud realizované provozní výdaje</t>
  </si>
  <si>
    <t>x</t>
  </si>
  <si>
    <t>Došlo ke změně výše příjmů v důsledku změny tarifní politiky?</t>
  </si>
  <si>
    <t>ANO/NE</t>
  </si>
  <si>
    <r>
      <t xml:space="preserve">Do výpočtu </t>
    </r>
    <r>
      <rPr>
        <b/>
        <sz val="10"/>
        <rFont val="Arial"/>
        <family val="2"/>
      </rPr>
      <t>musí být zahrnuty</t>
    </r>
    <r>
      <rPr>
        <sz val="10"/>
        <rFont val="Arial"/>
        <family val="0"/>
      </rPr>
      <t xml:space="preserve">:                                                                                                                                                                                                                                                                   - všechny </t>
    </r>
    <r>
      <rPr>
        <b/>
        <sz val="10"/>
        <rFont val="Arial"/>
        <family val="2"/>
      </rPr>
      <t>příjmy, které vzniknou v době trvání referenčního období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včetně příjmů z prodeje výstupů projektu</t>
    </r>
    <r>
      <rPr>
        <sz val="10"/>
        <color indexed="48"/>
        <rFont val="Arial"/>
        <family val="2"/>
      </rPr>
      <t>;</t>
    </r>
    <r>
      <rPr>
        <sz val="10"/>
        <rFont val="Arial"/>
        <family val="0"/>
      </rPr>
      <t xml:space="preserve">
- </t>
    </r>
    <r>
      <rPr>
        <b/>
        <sz val="10"/>
        <rFont val="Arial"/>
        <family val="2"/>
      </rPr>
      <t>případná zůstatková hodnota investice</t>
    </r>
    <r>
      <rPr>
        <sz val="10"/>
        <rFont val="Arial"/>
        <family val="0"/>
      </rPr>
      <t xml:space="preserve">. Zůstatkovou hodnotu je možné stanovit třemi způsoby:
• uvážením zůstatkové tržní hodnoty fixního majetku, jako by měl být prodán na konci uvažovaného časového horizontu, a zbývajících čistých pasiv;
• vypočtením zůstatkové hodnoty veškerých aktiv a pasiv na základě standardního účetního ekonomického vzorce na odpisy (obvykle se liší od odpisů pro určení daní z kapitálových příjmů);
• vypočtením čisté současné hodnoty peněžních toků v letech zbývající životnosti projektu.                                                                                                                                                     </t>
    </r>
  </si>
  <si>
    <r>
      <t>Investiční náklady</t>
    </r>
    <r>
      <rPr>
        <sz val="10"/>
        <rFont val="Arial"/>
        <family val="0"/>
      </rPr>
      <t xml:space="preserve">
Uveďte odhad výše celkových investičních nákladů realizovaných po dobu referenčního období (zahrnují výdaje investičního i neinvestičního charakteru). </t>
    </r>
    <r>
      <rPr>
        <i/>
        <sz val="10"/>
        <rFont val="Arial"/>
        <family val="2"/>
      </rPr>
      <t>Tento výklad investičních nákladů je převzat z Metodické příručky pro projekty vytvářející příjmy dle čl. 55 Nařízení Rady (ES) č. 1083/2006 a v rámci IOP je použit pouze pro účely zohlednění příjmů při stanovení výše dotace.</t>
    </r>
    <r>
      <rPr>
        <sz val="10"/>
        <rFont val="Arial"/>
        <family val="0"/>
      </rPr>
      <t xml:space="preserve">                                    Investiční náklady mohou být naplánovány do několika prvních let.
</t>
    </r>
    <r>
      <rPr>
        <b/>
        <sz val="10"/>
        <rFont val="Arial"/>
        <family val="2"/>
      </rPr>
      <t>Součástí investičních nákladů jsou i náklady vynaložené v předinvestiční fázi projektu, tzv. „sunk costs“.</t>
    </r>
    <r>
      <rPr>
        <sz val="10"/>
        <rFont val="Arial"/>
        <family val="0"/>
      </rPr>
      <t xml:space="preserve"> Jedná se např. o náklady spojené s přípravou projektové dokumentace, poradenstvím, výběrovým řízením, průzkumy.
</t>
    </r>
    <r>
      <rPr>
        <b/>
        <sz val="10"/>
        <rFont val="Arial"/>
        <family val="2"/>
      </rPr>
      <t>Náklady na reinvestice</t>
    </r>
    <r>
      <rPr>
        <sz val="10"/>
        <rFont val="Arial"/>
        <family val="0"/>
      </rPr>
      <t xml:space="preserve"> (např. výměna zařízení krátkodobé životnosti) v průběhu dalších let </t>
    </r>
    <r>
      <rPr>
        <b/>
        <sz val="10"/>
        <rFont val="Arial"/>
        <family val="2"/>
      </rPr>
      <t>zahrnujte do provozních nákladů</t>
    </r>
    <r>
      <rPr>
        <sz val="10"/>
        <rFont val="Arial"/>
        <family val="0"/>
      </rPr>
      <t xml:space="preserve"> nikoli do investičních.
</t>
    </r>
  </si>
  <si>
    <r>
      <t>Provozní náklady</t>
    </r>
    <r>
      <rPr>
        <sz val="10"/>
        <rFont val="Arial"/>
        <family val="0"/>
      </rPr>
      <t xml:space="preserve">
Jedná se o předpokládané výdaje na nákup zboží a služeb, které nejsou investiční povahy a souvisejí s daným projektem. </t>
    </r>
    <r>
      <rPr>
        <b/>
        <sz val="10"/>
        <rFont val="Arial"/>
        <family val="2"/>
      </rPr>
      <t>Zahrnují:</t>
    </r>
    <r>
      <rPr>
        <sz val="10"/>
        <rFont val="Arial"/>
        <family val="0"/>
      </rPr>
      <t xml:space="preserve"> přímé výrobní náklady (spotřeba materiálu a služeb, personál, údržba apod.), kapitálové výdaje vzniklé během provozní fáze (např. výměna zařízení krátkodobé životnosti), administrativní a obecné výdaje a výdaje na distribuci.
</t>
    </r>
    <r>
      <rPr>
        <b/>
        <sz val="10"/>
        <rFont val="Arial"/>
        <family val="2"/>
      </rPr>
      <t>Do provozních nákladů nezahrnujte</t>
    </r>
    <r>
      <rPr>
        <sz val="10"/>
        <rFont val="Arial"/>
        <family val="0"/>
      </rPr>
      <t xml:space="preserve">: odpisy, rezervy pro budoucí náklady na výměnu či další rezervy pro nepředvídané ztráty, úrokové platby, daně z kapitálu, z příjmu nebo jiné přímé daně.
</t>
    </r>
  </si>
  <si>
    <t>Došlo ke změně výše příjmů v důsledku vzniku nových zdrojů příjmů projektu, se kterými příjemce v předchozím výpočtu nepočítal?</t>
  </si>
  <si>
    <t>Došlo ke změně investičních výdajů a/nebo čistých příjmů, která zapříčiní zmenšení finanční mezery o více než 10 % oproti původně stanovené hodnotě?</t>
  </si>
  <si>
    <r>
      <t xml:space="preserve">Diskontované čisté </t>
    </r>
    <r>
      <rPr>
        <sz val="10"/>
        <rFont val="Arial"/>
        <family val="2"/>
      </rPr>
      <t>příjmy</t>
    </r>
  </si>
  <si>
    <t>NDA</t>
  </si>
  <si>
    <t>EC-NDA</t>
  </si>
  <si>
    <r>
      <t>NDA*p</t>
    </r>
    <r>
      <rPr>
        <vertAlign val="subscript"/>
        <sz val="10"/>
        <rFont val="Arial"/>
        <family val="2"/>
      </rPr>
      <t>SF</t>
    </r>
  </si>
  <si>
    <r>
      <t>NDA*p</t>
    </r>
    <r>
      <rPr>
        <vertAlign val="subscript"/>
        <sz val="10"/>
        <rFont val="Arial"/>
        <family val="2"/>
      </rPr>
      <t>SR</t>
    </r>
  </si>
  <si>
    <r>
      <t>NDA*p</t>
    </r>
    <r>
      <rPr>
        <vertAlign val="subscript"/>
        <sz val="10"/>
        <rFont val="Arial"/>
        <family val="2"/>
      </rPr>
      <t>KR</t>
    </r>
  </si>
  <si>
    <r>
      <t>NDA*p</t>
    </r>
    <r>
      <rPr>
        <vertAlign val="subscript"/>
        <sz val="10"/>
        <rFont val="Arial"/>
        <family val="2"/>
      </rPr>
      <t>OR</t>
    </r>
  </si>
  <si>
    <r>
      <t>NDA*p</t>
    </r>
    <r>
      <rPr>
        <vertAlign val="subscript"/>
        <sz val="10"/>
        <rFont val="Arial"/>
        <family val="2"/>
      </rPr>
      <t>JV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</si>
</sst>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5]d\.\ mmmm\ yyyy"/>
    <numFmt numFmtId="171" formatCode="#,##0.000"/>
    <numFmt numFmtId="172" formatCode="0.0000000000"/>
    <numFmt numFmtId="173" formatCode="#,##0.0000000000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vertAlign val="subscript"/>
      <sz val="10"/>
      <name val="Arial"/>
      <family val="2"/>
    </font>
    <font>
      <b/>
      <u val="single"/>
      <sz val="18"/>
      <name val="Arial"/>
      <family val="2"/>
    </font>
    <font>
      <u val="single"/>
      <sz val="18"/>
      <name val="Arial"/>
      <family val="2"/>
    </font>
    <font>
      <sz val="10"/>
      <name val="Arial CE"/>
      <family val="0"/>
    </font>
    <font>
      <sz val="10"/>
      <color indexed="4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9" fillId="0" borderId="0" xfId="47" applyFont="1" applyAlignment="1">
      <alignment horizontal="center"/>
      <protection/>
    </xf>
    <xf numFmtId="0" fontId="10" fillId="0" borderId="0" xfId="47" applyFont="1" applyAlignment="1">
      <alignment horizontal="center"/>
      <protection/>
    </xf>
    <xf numFmtId="0" fontId="0" fillId="0" borderId="0" xfId="47">
      <alignment/>
      <protection/>
    </xf>
    <xf numFmtId="0" fontId="0" fillId="0" borderId="0" xfId="47" applyFont="1" applyAlignment="1">
      <alignment horizontal="left" vertical="top"/>
      <protection/>
    </xf>
    <xf numFmtId="0" fontId="1" fillId="0" borderId="10" xfId="47" applyFont="1" applyBorder="1" applyAlignment="1">
      <alignment horizontal="left"/>
      <protection/>
    </xf>
    <xf numFmtId="0" fontId="1" fillId="0" borderId="11" xfId="47" applyFont="1" applyBorder="1" applyAlignment="1">
      <alignment horizontal="left"/>
      <protection/>
    </xf>
    <xf numFmtId="0" fontId="0" fillId="32" borderId="12" xfId="47" applyFont="1" applyFill="1" applyBorder="1" applyAlignment="1">
      <alignment horizontal="center"/>
      <protection/>
    </xf>
    <xf numFmtId="0" fontId="0" fillId="32" borderId="13" xfId="47" applyFont="1" applyFill="1" applyBorder="1" applyAlignment="1">
      <alignment horizontal="center"/>
      <protection/>
    </xf>
    <xf numFmtId="0" fontId="0" fillId="32" borderId="13" xfId="47" applyFill="1" applyBorder="1" applyAlignment="1">
      <alignment horizontal="center"/>
      <protection/>
    </xf>
    <xf numFmtId="0" fontId="0" fillId="32" borderId="14" xfId="47" applyFill="1" applyBorder="1" applyAlignment="1">
      <alignment horizontal="center"/>
      <protection/>
    </xf>
    <xf numFmtId="0" fontId="0" fillId="32" borderId="11" xfId="47" applyFont="1" applyFill="1" applyBorder="1" applyAlignment="1">
      <alignment horizontal="center"/>
      <protection/>
    </xf>
    <xf numFmtId="0" fontId="0" fillId="0" borderId="0" xfId="47" applyFont="1">
      <alignment/>
      <protection/>
    </xf>
    <xf numFmtId="0" fontId="1" fillId="0" borderId="15" xfId="47" applyFont="1" applyBorder="1" applyAlignment="1">
      <alignment horizontal="left"/>
      <protection/>
    </xf>
    <xf numFmtId="0" fontId="1" fillId="0" borderId="16" xfId="47" applyFont="1" applyBorder="1" applyAlignment="1">
      <alignment horizontal="left"/>
      <protection/>
    </xf>
    <xf numFmtId="0" fontId="0" fillId="32" borderId="17" xfId="47" applyFont="1" applyFill="1" applyBorder="1" applyAlignment="1">
      <alignment horizontal="center"/>
      <protection/>
    </xf>
    <xf numFmtId="0" fontId="0" fillId="32" borderId="18" xfId="47" applyFont="1" applyFill="1" applyBorder="1" applyAlignment="1">
      <alignment horizontal="center"/>
      <protection/>
    </xf>
    <xf numFmtId="0" fontId="0" fillId="32" borderId="19" xfId="47" applyFill="1" applyBorder="1" applyAlignment="1">
      <alignment horizontal="center"/>
      <protection/>
    </xf>
    <xf numFmtId="0" fontId="0" fillId="32" borderId="16" xfId="47" applyFont="1" applyFill="1" applyBorder="1" applyAlignment="1">
      <alignment horizontal="center"/>
      <protection/>
    </xf>
    <xf numFmtId="0" fontId="35" fillId="0" borderId="0" xfId="47" applyFont="1" applyAlignment="1">
      <alignment horizontal="center" vertical="center"/>
      <protection/>
    </xf>
    <xf numFmtId="0" fontId="2" fillId="0" borderId="20" xfId="47" applyFont="1" applyBorder="1" applyAlignment="1">
      <alignment/>
      <protection/>
    </xf>
    <xf numFmtId="0" fontId="2" fillId="0" borderId="20" xfId="47" applyFont="1" applyBorder="1" applyAlignment="1">
      <alignment horizontal="left"/>
      <protection/>
    </xf>
    <xf numFmtId="0" fontId="2" fillId="0" borderId="0" xfId="47" applyFont="1" applyAlignment="1">
      <alignment horizontal="left"/>
      <protection/>
    </xf>
    <xf numFmtId="0" fontId="7" fillId="33" borderId="10" xfId="47" applyFont="1" applyFill="1" applyBorder="1" applyAlignment="1">
      <alignment horizontal="left" vertical="center"/>
      <protection/>
    </xf>
    <xf numFmtId="0" fontId="7" fillId="33" borderId="13" xfId="47" applyFont="1" applyFill="1" applyBorder="1" applyAlignment="1">
      <alignment horizontal="left" vertical="center"/>
      <protection/>
    </xf>
    <xf numFmtId="0" fontId="0" fillId="0" borderId="13" xfId="47" applyBorder="1" applyAlignment="1">
      <alignment horizontal="center"/>
      <protection/>
    </xf>
    <xf numFmtId="10" fontId="7" fillId="0" borderId="11" xfId="47" applyNumberFormat="1" applyFont="1" applyFill="1" applyBorder="1" applyAlignment="1">
      <alignment horizontal="center" vertical="center"/>
      <protection/>
    </xf>
    <xf numFmtId="0" fontId="7" fillId="33" borderId="21" xfId="47" applyFont="1" applyFill="1" applyBorder="1" applyAlignment="1">
      <alignment horizontal="left" vertical="center"/>
      <protection/>
    </xf>
    <xf numFmtId="0" fontId="7" fillId="33" borderId="22" xfId="47" applyFont="1" applyFill="1" applyBorder="1" applyAlignment="1">
      <alignment horizontal="left" vertical="center"/>
      <protection/>
    </xf>
    <xf numFmtId="0" fontId="0" fillId="0" borderId="22" xfId="47" applyBorder="1" applyAlignment="1">
      <alignment horizontal="center"/>
      <protection/>
    </xf>
    <xf numFmtId="4" fontId="7" fillId="32" borderId="23" xfId="47" applyNumberFormat="1" applyFont="1" applyFill="1" applyBorder="1" applyAlignment="1" applyProtection="1">
      <alignment horizontal="center" vertical="center"/>
      <protection locked="0"/>
    </xf>
    <xf numFmtId="164" fontId="0" fillId="0" borderId="0" xfId="47" applyNumberFormat="1">
      <alignment/>
      <protection/>
    </xf>
    <xf numFmtId="164" fontId="2" fillId="32" borderId="0" xfId="47" applyNumberFormat="1" applyFont="1" applyFill="1" applyBorder="1">
      <alignment/>
      <protection/>
    </xf>
    <xf numFmtId="0" fontId="0" fillId="32" borderId="0" xfId="47" applyFill="1">
      <alignment/>
      <protection/>
    </xf>
    <xf numFmtId="0" fontId="7" fillId="33" borderId="21" xfId="47" applyFont="1" applyFill="1" applyBorder="1" applyAlignment="1">
      <alignment horizontal="left" vertical="center" wrapText="1"/>
      <protection/>
    </xf>
    <xf numFmtId="0" fontId="7" fillId="33" borderId="22" xfId="47" applyFont="1" applyFill="1" applyBorder="1" applyAlignment="1">
      <alignment horizontal="left" vertical="center" wrapText="1"/>
      <protection/>
    </xf>
    <xf numFmtId="0" fontId="0" fillId="0" borderId="22" xfId="47" applyFont="1" applyBorder="1" applyAlignment="1">
      <alignment horizontal="center" vertical="center"/>
      <protection/>
    </xf>
    <xf numFmtId="10" fontId="7" fillId="32" borderId="23" xfId="47" applyNumberFormat="1" applyFont="1" applyFill="1" applyBorder="1" applyAlignment="1" applyProtection="1">
      <alignment horizontal="center" vertical="center"/>
      <protection locked="0"/>
    </xf>
    <xf numFmtId="0" fontId="7" fillId="33" borderId="24" xfId="47" applyFont="1" applyFill="1" applyBorder="1" applyAlignment="1">
      <alignment horizontal="left" vertical="center" wrapText="1"/>
      <protection/>
    </xf>
    <xf numFmtId="0" fontId="0" fillId="0" borderId="0" xfId="47" applyBorder="1" applyAlignment="1">
      <alignment horizontal="left" vertical="center" wrapText="1"/>
      <protection/>
    </xf>
    <xf numFmtId="0" fontId="0" fillId="0" borderId="25" xfId="47" applyBorder="1" applyAlignment="1">
      <alignment horizontal="left" vertical="center" wrapText="1"/>
      <protection/>
    </xf>
    <xf numFmtId="0" fontId="0" fillId="0" borderId="26" xfId="47" applyFont="1" applyBorder="1" applyAlignment="1">
      <alignment horizontal="center" vertical="center"/>
      <protection/>
    </xf>
    <xf numFmtId="10" fontId="7" fillId="32" borderId="27" xfId="47" applyNumberFormat="1" applyFont="1" applyFill="1" applyBorder="1" applyAlignment="1" applyProtection="1">
      <alignment horizontal="center" vertical="center"/>
      <protection locked="0"/>
    </xf>
    <xf numFmtId="0" fontId="0" fillId="0" borderId="22" xfId="47" applyBorder="1" applyAlignment="1">
      <alignment horizontal="left" vertical="center" wrapText="1"/>
      <protection/>
    </xf>
    <xf numFmtId="0" fontId="0" fillId="0" borderId="0" xfId="47" applyAlignment="1">
      <alignment/>
      <protection/>
    </xf>
    <xf numFmtId="0" fontId="0" fillId="0" borderId="28" xfId="47" applyFont="1" applyBorder="1" applyAlignment="1">
      <alignment horizontal="center" vertical="center"/>
      <protection/>
    </xf>
    <xf numFmtId="0" fontId="7" fillId="33" borderId="15" xfId="47" applyFont="1" applyFill="1" applyBorder="1" applyAlignment="1">
      <alignment horizontal="left" vertical="center" wrapText="1"/>
      <protection/>
    </xf>
    <xf numFmtId="0" fontId="0" fillId="0" borderId="18" xfId="47" applyBorder="1" applyAlignment="1">
      <alignment horizontal="left" vertical="center" wrapText="1"/>
      <protection/>
    </xf>
    <xf numFmtId="0" fontId="0" fillId="0" borderId="18" xfId="47" applyFont="1" applyBorder="1" applyAlignment="1">
      <alignment horizontal="center" vertical="center"/>
      <protection/>
    </xf>
    <xf numFmtId="10" fontId="7" fillId="32" borderId="16" xfId="47" applyNumberFormat="1" applyFont="1" applyFill="1" applyBorder="1" applyAlignment="1" applyProtection="1">
      <alignment horizontal="center" vertical="center"/>
      <protection locked="0"/>
    </xf>
    <xf numFmtId="0" fontId="7" fillId="0" borderId="0" xfId="47" applyFont="1" applyFill="1" applyBorder="1" applyAlignment="1">
      <alignment horizontal="left" vertical="center" wrapText="1"/>
      <protection/>
    </xf>
    <xf numFmtId="0" fontId="0" fillId="0" borderId="0" xfId="47" applyBorder="1" applyAlignment="1">
      <alignment horizontal="left" vertical="center" wrapText="1"/>
      <protection/>
    </xf>
    <xf numFmtId="0" fontId="0" fillId="0" borderId="0" xfId="47" applyFont="1" applyBorder="1" applyAlignment="1">
      <alignment horizontal="center" vertical="center"/>
      <protection/>
    </xf>
    <xf numFmtId="166" fontId="7" fillId="0" borderId="0" xfId="47" applyNumberFormat="1" applyFont="1" applyBorder="1" applyAlignment="1" applyProtection="1">
      <alignment horizontal="center" vertical="center"/>
      <protection locked="0"/>
    </xf>
    <xf numFmtId="0" fontId="7" fillId="0" borderId="0" xfId="47" applyFont="1" applyFill="1" applyBorder="1" applyAlignment="1">
      <alignment horizontal="left" vertical="center" wrapText="1"/>
      <protection/>
    </xf>
    <xf numFmtId="0" fontId="0" fillId="0" borderId="0" xfId="47" applyAlignment="1">
      <alignment vertical="center"/>
      <protection/>
    </xf>
    <xf numFmtId="0" fontId="0" fillId="0" borderId="0" xfId="47" applyAlignment="1">
      <alignment/>
      <protection/>
    </xf>
    <xf numFmtId="0" fontId="7" fillId="0" borderId="29" xfId="47" applyFont="1" applyFill="1" applyBorder="1" applyAlignment="1">
      <alignment horizontal="left" vertical="center" wrapText="1"/>
      <protection/>
    </xf>
    <xf numFmtId="0" fontId="1" fillId="0" borderId="30" xfId="47" applyFont="1" applyBorder="1" applyAlignment="1">
      <alignment horizontal="center" vertical="center" wrapText="1"/>
      <protection/>
    </xf>
    <xf numFmtId="0" fontId="1" fillId="0" borderId="31" xfId="47" applyFont="1" applyBorder="1" applyAlignment="1">
      <alignment horizontal="center" vertical="center" wrapText="1"/>
      <protection/>
    </xf>
    <xf numFmtId="0" fontId="0" fillId="0" borderId="30" xfId="47" applyBorder="1" applyAlignment="1">
      <alignment/>
      <protection/>
    </xf>
    <xf numFmtId="0" fontId="1" fillId="0" borderId="32" xfId="47" applyFont="1" applyBorder="1" applyAlignment="1">
      <alignment horizontal="center" vertical="center" wrapText="1"/>
      <protection/>
    </xf>
    <xf numFmtId="0" fontId="1" fillId="0" borderId="31" xfId="47" applyFont="1" applyBorder="1" applyAlignment="1">
      <alignment horizontal="center" vertical="center" wrapText="1"/>
      <protection/>
    </xf>
    <xf numFmtId="0" fontId="1" fillId="0" borderId="33" xfId="47" applyFont="1" applyBorder="1" applyAlignment="1">
      <alignment horizontal="center" vertical="center" wrapText="1"/>
      <protection/>
    </xf>
    <xf numFmtId="0" fontId="1" fillId="0" borderId="34" xfId="47" applyFont="1" applyBorder="1" applyAlignment="1">
      <alignment horizontal="center" vertical="center" wrapText="1"/>
      <protection/>
    </xf>
    <xf numFmtId="0" fontId="7" fillId="0" borderId="35" xfId="47" applyFont="1" applyFill="1" applyBorder="1" applyAlignment="1">
      <alignment horizontal="left" vertical="center" wrapText="1"/>
      <protection/>
    </xf>
    <xf numFmtId="0" fontId="0" fillId="32" borderId="36" xfId="47" applyFill="1" applyBorder="1" applyAlignment="1">
      <alignment horizontal="center" vertical="center" wrapText="1"/>
      <protection/>
    </xf>
    <xf numFmtId="0" fontId="0" fillId="32" borderId="37" xfId="47" applyFill="1" applyBorder="1" applyAlignment="1">
      <alignment horizontal="center" vertical="center" wrapText="1"/>
      <protection/>
    </xf>
    <xf numFmtId="0" fontId="0" fillId="32" borderId="36" xfId="47" applyFill="1" applyBorder="1" applyAlignment="1">
      <alignment horizontal="center" vertical="center" wrapText="1"/>
      <protection/>
    </xf>
    <xf numFmtId="4" fontId="0" fillId="32" borderId="38" xfId="47" applyNumberFormat="1" applyFont="1" applyFill="1" applyBorder="1" applyAlignment="1">
      <alignment horizontal="center" vertical="center"/>
      <protection/>
    </xf>
    <xf numFmtId="166" fontId="7" fillId="32" borderId="37" xfId="47" applyNumberFormat="1" applyFont="1" applyFill="1" applyBorder="1" applyAlignment="1" applyProtection="1">
      <alignment horizontal="center" vertical="center"/>
      <protection locked="0"/>
    </xf>
    <xf numFmtId="0" fontId="2" fillId="32" borderId="39" xfId="47" applyFont="1" applyFill="1" applyBorder="1" applyAlignment="1">
      <alignment horizontal="center" vertical="center"/>
      <protection/>
    </xf>
    <xf numFmtId="0" fontId="0" fillId="32" borderId="37" xfId="47" applyFill="1" applyBorder="1" applyAlignment="1">
      <alignment horizontal="center" vertical="center"/>
      <protection/>
    </xf>
    <xf numFmtId="0" fontId="0" fillId="32" borderId="36" xfId="47" applyFill="1" applyBorder="1" applyAlignment="1">
      <alignment horizontal="center" vertical="center"/>
      <protection/>
    </xf>
    <xf numFmtId="4" fontId="0" fillId="32" borderId="38" xfId="47" applyNumberFormat="1" applyFill="1" applyBorder="1" applyAlignment="1">
      <alignment horizontal="center" vertical="center"/>
      <protection/>
    </xf>
    <xf numFmtId="0" fontId="0" fillId="32" borderId="11" xfId="47" applyFill="1" applyBorder="1">
      <alignment/>
      <protection/>
    </xf>
    <xf numFmtId="0" fontId="7" fillId="0" borderId="40" xfId="47" applyFont="1" applyFill="1" applyBorder="1" applyAlignment="1">
      <alignment horizontal="left" vertical="center" wrapText="1"/>
      <protection/>
    </xf>
    <xf numFmtId="0" fontId="0" fillId="32" borderId="41" xfId="47" applyFill="1" applyBorder="1" applyAlignment="1">
      <alignment horizontal="center" vertical="center" wrapText="1"/>
      <protection/>
    </xf>
    <xf numFmtId="0" fontId="0" fillId="32" borderId="42" xfId="47" applyFill="1" applyBorder="1" applyAlignment="1">
      <alignment horizontal="center" vertical="center" wrapText="1"/>
      <protection/>
    </xf>
    <xf numFmtId="0" fontId="0" fillId="32" borderId="41" xfId="47" applyFill="1" applyBorder="1" applyAlignment="1">
      <alignment horizontal="center" vertical="center" wrapText="1"/>
      <protection/>
    </xf>
    <xf numFmtId="4" fontId="0" fillId="32" borderId="22" xfId="47" applyNumberFormat="1" applyFont="1" applyFill="1" applyBorder="1" applyAlignment="1">
      <alignment horizontal="center" vertical="center"/>
      <protection/>
    </xf>
    <xf numFmtId="166" fontId="7" fillId="32" borderId="42" xfId="47" applyNumberFormat="1" applyFont="1" applyFill="1" applyBorder="1" applyAlignment="1" applyProtection="1">
      <alignment horizontal="center" vertical="center"/>
      <protection locked="0"/>
    </xf>
    <xf numFmtId="0" fontId="2" fillId="32" borderId="43" xfId="47" applyFont="1" applyFill="1" applyBorder="1" applyAlignment="1">
      <alignment horizontal="center" vertical="center"/>
      <protection/>
    </xf>
    <xf numFmtId="0" fontId="0" fillId="32" borderId="42" xfId="47" applyFill="1" applyBorder="1" applyAlignment="1">
      <alignment horizontal="center" vertical="center"/>
      <protection/>
    </xf>
    <xf numFmtId="0" fontId="0" fillId="32" borderId="41" xfId="47" applyFill="1" applyBorder="1" applyAlignment="1">
      <alignment horizontal="center" vertical="center"/>
      <protection/>
    </xf>
    <xf numFmtId="4" fontId="0" fillId="32" borderId="22" xfId="47" applyNumberFormat="1" applyFill="1" applyBorder="1" applyAlignment="1">
      <alignment horizontal="center" vertical="center"/>
      <protection/>
    </xf>
    <xf numFmtId="0" fontId="0" fillId="32" borderId="23" xfId="47" applyFill="1" applyBorder="1">
      <alignment/>
      <protection/>
    </xf>
    <xf numFmtId="0" fontId="0" fillId="32" borderId="44" xfId="47" applyFill="1" applyBorder="1" applyAlignment="1">
      <alignment horizontal="center" vertical="center" wrapText="1"/>
      <protection/>
    </xf>
    <xf numFmtId="0" fontId="0" fillId="32" borderId="45" xfId="47" applyFill="1" applyBorder="1" applyAlignment="1">
      <alignment horizontal="center" vertical="center" wrapText="1"/>
      <protection/>
    </xf>
    <xf numFmtId="0" fontId="0" fillId="32" borderId="44" xfId="47" applyFill="1" applyBorder="1" applyAlignment="1">
      <alignment horizontal="center" vertical="center" wrapText="1"/>
      <protection/>
    </xf>
    <xf numFmtId="4" fontId="0" fillId="32" borderId="26" xfId="47" applyNumberFormat="1" applyFont="1" applyFill="1" applyBorder="1" applyAlignment="1">
      <alignment horizontal="center" vertical="center"/>
      <protection/>
    </xf>
    <xf numFmtId="166" fontId="7" fillId="32" borderId="45" xfId="47" applyNumberFormat="1" applyFont="1" applyFill="1" applyBorder="1" applyAlignment="1" applyProtection="1">
      <alignment horizontal="center" vertical="center"/>
      <protection locked="0"/>
    </xf>
    <xf numFmtId="0" fontId="2" fillId="32" borderId="46" xfId="47" applyFont="1" applyFill="1" applyBorder="1" applyAlignment="1">
      <alignment horizontal="center" vertical="center"/>
      <protection/>
    </xf>
    <xf numFmtId="0" fontId="0" fillId="32" borderId="45" xfId="47" applyFill="1" applyBorder="1" applyAlignment="1">
      <alignment horizontal="center" vertical="center"/>
      <protection/>
    </xf>
    <xf numFmtId="0" fontId="0" fillId="32" borderId="44" xfId="47" applyFill="1" applyBorder="1" applyAlignment="1">
      <alignment horizontal="center" vertical="center"/>
      <protection/>
    </xf>
    <xf numFmtId="4" fontId="0" fillId="32" borderId="26" xfId="47" applyNumberFormat="1" applyFill="1" applyBorder="1" applyAlignment="1">
      <alignment horizontal="center" vertical="center"/>
      <protection/>
    </xf>
    <xf numFmtId="0" fontId="0" fillId="32" borderId="16" xfId="47" applyFill="1" applyBorder="1">
      <alignment/>
      <protection/>
    </xf>
    <xf numFmtId="0" fontId="7" fillId="0" borderId="47" xfId="47" applyFont="1" applyFill="1" applyBorder="1" applyAlignment="1">
      <alignment horizontal="left" vertical="center" wrapText="1"/>
      <protection/>
    </xf>
    <xf numFmtId="0" fontId="1" fillId="0" borderId="48" xfId="47" applyFont="1" applyBorder="1" applyAlignment="1">
      <alignment horizontal="center" vertical="center" wrapText="1"/>
      <protection/>
    </xf>
    <xf numFmtId="0" fontId="0" fillId="0" borderId="31" xfId="47" applyBorder="1" applyAlignment="1">
      <alignment horizontal="center" vertical="center" wrapText="1"/>
      <protection/>
    </xf>
    <xf numFmtId="0" fontId="0" fillId="0" borderId="30" xfId="47" applyBorder="1" applyAlignment="1">
      <alignment horizontal="center" vertical="center" wrapText="1"/>
      <protection/>
    </xf>
    <xf numFmtId="4" fontId="1" fillId="0" borderId="32" xfId="47" applyNumberFormat="1" applyFont="1" applyBorder="1" applyAlignment="1">
      <alignment horizontal="center" vertical="center" wrapText="1"/>
      <protection/>
    </xf>
    <xf numFmtId="0" fontId="0" fillId="0" borderId="31" xfId="47" applyFont="1" applyBorder="1" applyAlignment="1">
      <alignment horizontal="center" vertical="center"/>
      <protection/>
    </xf>
    <xf numFmtId="0" fontId="0" fillId="0" borderId="31" xfId="47" applyBorder="1" applyAlignment="1">
      <alignment horizontal="center" vertical="center"/>
      <protection/>
    </xf>
    <xf numFmtId="0" fontId="0" fillId="0" borderId="30" xfId="47" applyBorder="1" applyAlignment="1">
      <alignment horizontal="center" vertical="center"/>
      <protection/>
    </xf>
    <xf numFmtId="4" fontId="1" fillId="0" borderId="32" xfId="47" applyNumberFormat="1" applyFont="1" applyBorder="1" applyAlignment="1">
      <alignment horizontal="center" vertical="center"/>
      <protection/>
    </xf>
    <xf numFmtId="0" fontId="0" fillId="0" borderId="34" xfId="47" applyBorder="1" applyAlignment="1">
      <alignment horizontal="center" vertical="center"/>
      <protection/>
    </xf>
    <xf numFmtId="0" fontId="2" fillId="33" borderId="49" xfId="47" applyFont="1" applyFill="1" applyBorder="1" applyAlignment="1">
      <alignment horizontal="center" vertical="center"/>
      <protection/>
    </xf>
    <xf numFmtId="0" fontId="2" fillId="33" borderId="50" xfId="47" applyFont="1" applyFill="1" applyBorder="1" applyAlignment="1">
      <alignment horizontal="center" vertical="center"/>
      <protection/>
    </xf>
    <xf numFmtId="0" fontId="2" fillId="33" borderId="51" xfId="47" applyFont="1" applyFill="1" applyBorder="1" applyAlignment="1">
      <alignment horizontal="center" vertical="center"/>
      <protection/>
    </xf>
    <xf numFmtId="0" fontId="2" fillId="34" borderId="49" xfId="47" applyFont="1" applyFill="1" applyBorder="1" applyAlignment="1">
      <alignment horizontal="center" vertical="center"/>
      <protection/>
    </xf>
    <xf numFmtId="0" fontId="2" fillId="34" borderId="50" xfId="47" applyFont="1" applyFill="1" applyBorder="1" applyAlignment="1">
      <alignment horizontal="center" vertical="center"/>
      <protection/>
    </xf>
    <xf numFmtId="0" fontId="2" fillId="34" borderId="51" xfId="47" applyFont="1" applyFill="1" applyBorder="1" applyAlignment="1">
      <alignment horizontal="center" vertical="center"/>
      <protection/>
    </xf>
    <xf numFmtId="0" fontId="1" fillId="35" borderId="52" xfId="47" applyFont="1" applyFill="1" applyBorder="1" applyAlignment="1">
      <alignment horizontal="center" vertical="center" wrapText="1"/>
      <protection/>
    </xf>
    <xf numFmtId="0" fontId="1" fillId="33" borderId="53" xfId="47" applyFont="1" applyFill="1" applyBorder="1" applyAlignment="1">
      <alignment horizontal="center" vertical="center" wrapText="1"/>
      <protection/>
    </xf>
    <xf numFmtId="0" fontId="1" fillId="33" borderId="54" xfId="47" applyFont="1" applyFill="1" applyBorder="1" applyAlignment="1">
      <alignment horizontal="center" vertical="center" wrapText="1"/>
      <protection/>
    </xf>
    <xf numFmtId="0" fontId="1" fillId="33" borderId="55" xfId="47" applyFont="1" applyFill="1" applyBorder="1" applyAlignment="1">
      <alignment horizontal="center" vertical="center" wrapText="1"/>
      <protection/>
    </xf>
    <xf numFmtId="0" fontId="1" fillId="33" borderId="29" xfId="47" applyFont="1" applyFill="1" applyBorder="1" applyAlignment="1">
      <alignment horizontal="center" vertical="center" wrapText="1"/>
      <protection/>
    </xf>
    <xf numFmtId="0" fontId="1" fillId="34" borderId="53" xfId="47" applyFont="1" applyFill="1" applyBorder="1" applyAlignment="1">
      <alignment horizontal="center" vertical="center" wrapText="1"/>
      <protection/>
    </xf>
    <xf numFmtId="0" fontId="1" fillId="34" borderId="54" xfId="47" applyFont="1" applyFill="1" applyBorder="1" applyAlignment="1">
      <alignment horizontal="center" vertical="center" wrapText="1"/>
      <protection/>
    </xf>
    <xf numFmtId="0" fontId="1" fillId="34" borderId="55" xfId="47" applyFont="1" applyFill="1" applyBorder="1" applyAlignment="1">
      <alignment horizontal="center" vertical="center" wrapText="1"/>
      <protection/>
    </xf>
    <xf numFmtId="0" fontId="1" fillId="34" borderId="52" xfId="47" applyFont="1" applyFill="1" applyBorder="1" applyAlignment="1">
      <alignment horizontal="center" vertical="center" wrapText="1"/>
      <protection/>
    </xf>
    <xf numFmtId="0" fontId="3" fillId="0" borderId="56" xfId="47" applyFont="1" applyFill="1" applyBorder="1" applyAlignment="1">
      <alignment horizontal="center" vertical="center"/>
      <protection/>
    </xf>
    <xf numFmtId="4" fontId="0" fillId="32" borderId="10" xfId="47" applyNumberFormat="1" applyFill="1" applyBorder="1" applyAlignment="1" applyProtection="1">
      <alignment horizontal="center" vertical="center"/>
      <protection/>
    </xf>
    <xf numFmtId="4" fontId="0" fillId="32" borderId="54" xfId="47" applyNumberFormat="1" applyFill="1" applyBorder="1" applyAlignment="1" applyProtection="1">
      <alignment horizontal="center" vertical="center"/>
      <protection/>
    </xf>
    <xf numFmtId="4" fontId="0" fillId="32" borderId="13" xfId="47" applyNumberFormat="1" applyFill="1" applyBorder="1" applyAlignment="1" applyProtection="1">
      <alignment horizontal="center" vertical="center"/>
      <protection/>
    </xf>
    <xf numFmtId="4" fontId="0" fillId="32" borderId="11" xfId="47" applyNumberFormat="1" applyFill="1" applyBorder="1" applyAlignment="1" applyProtection="1">
      <alignment horizontal="center" vertical="center"/>
      <protection/>
    </xf>
    <xf numFmtId="4" fontId="0" fillId="0" borderId="10" xfId="47" applyNumberFormat="1" applyBorder="1" applyAlignment="1" applyProtection="1">
      <alignment horizontal="center" vertical="center"/>
      <protection/>
    </xf>
    <xf numFmtId="4" fontId="0" fillId="0" borderId="13" xfId="47" applyNumberFormat="1" applyBorder="1" applyAlignment="1" applyProtection="1">
      <alignment horizontal="center" vertical="center"/>
      <protection/>
    </xf>
    <xf numFmtId="4" fontId="0" fillId="0" borderId="14" xfId="47" applyNumberFormat="1" applyBorder="1" applyAlignment="1" applyProtection="1">
      <alignment horizontal="center" vertical="center"/>
      <protection/>
    </xf>
    <xf numFmtId="4" fontId="1" fillId="0" borderId="57" xfId="47" applyNumberFormat="1" applyFont="1" applyBorder="1" applyAlignment="1" applyProtection="1">
      <alignment horizontal="center" vertical="center"/>
      <protection/>
    </xf>
    <xf numFmtId="4" fontId="0" fillId="32" borderId="10" xfId="47" applyNumberFormat="1" applyFont="1" applyFill="1" applyBorder="1" applyAlignment="1" applyProtection="1">
      <alignment horizontal="center" vertical="center"/>
      <protection/>
    </xf>
    <xf numFmtId="4" fontId="0" fillId="32" borderId="13" xfId="47" applyNumberFormat="1" applyFont="1" applyFill="1" applyBorder="1" applyAlignment="1" applyProtection="1">
      <alignment horizontal="center" vertical="center"/>
      <protection/>
    </xf>
    <xf numFmtId="4" fontId="0" fillId="32" borderId="11" xfId="47" applyNumberFormat="1" applyFont="1" applyFill="1" applyBorder="1" applyAlignment="1" applyProtection="1">
      <alignment horizontal="center" vertical="center"/>
      <protection/>
    </xf>
    <xf numFmtId="4" fontId="0" fillId="0" borderId="10" xfId="47" applyNumberFormat="1" applyFont="1" applyBorder="1" applyAlignment="1" applyProtection="1">
      <alignment horizontal="center" vertical="center"/>
      <protection/>
    </xf>
    <xf numFmtId="4" fontId="0" fillId="0" borderId="13" xfId="47" applyNumberFormat="1" applyFont="1" applyBorder="1" applyAlignment="1" applyProtection="1">
      <alignment horizontal="center" vertical="center"/>
      <protection/>
    </xf>
    <xf numFmtId="4" fontId="0" fillId="0" borderId="14" xfId="47" applyNumberFormat="1" applyFont="1" applyBorder="1" applyAlignment="1" applyProtection="1">
      <alignment horizontal="center" vertical="center"/>
      <protection/>
    </xf>
    <xf numFmtId="0" fontId="3" fillId="0" borderId="58" xfId="47" applyFont="1" applyFill="1" applyBorder="1" applyAlignment="1">
      <alignment horizontal="center" vertical="center"/>
      <protection/>
    </xf>
    <xf numFmtId="4" fontId="0" fillId="32" borderId="21" xfId="47" applyNumberFormat="1" applyFill="1" applyBorder="1" applyAlignment="1" applyProtection="1">
      <alignment horizontal="center" vertical="center"/>
      <protection locked="0"/>
    </xf>
    <xf numFmtId="4" fontId="0" fillId="32" borderId="22" xfId="47" applyNumberFormat="1" applyFill="1" applyBorder="1" applyAlignment="1" applyProtection="1">
      <alignment horizontal="center" vertical="center"/>
      <protection/>
    </xf>
    <xf numFmtId="4" fontId="0" fillId="32" borderId="26" xfId="47" applyNumberFormat="1" applyFill="1" applyBorder="1">
      <alignment/>
      <protection/>
    </xf>
    <xf numFmtId="4" fontId="0" fillId="32" borderId="23" xfId="47" applyNumberFormat="1" applyFill="1" applyBorder="1" applyAlignment="1" applyProtection="1">
      <alignment horizontal="center" vertical="center"/>
      <protection locked="0"/>
    </xf>
    <xf numFmtId="4" fontId="0" fillId="0" borderId="21" xfId="47" applyNumberFormat="1" applyBorder="1" applyAlignment="1" applyProtection="1">
      <alignment horizontal="center" vertical="center"/>
      <protection/>
    </xf>
    <xf numFmtId="4" fontId="0" fillId="0" borderId="22" xfId="47" applyNumberFormat="1" applyBorder="1" applyAlignment="1" applyProtection="1">
      <alignment horizontal="center" vertical="center"/>
      <protection/>
    </xf>
    <xf numFmtId="4" fontId="0" fillId="0" borderId="42" xfId="47" applyNumberFormat="1" applyBorder="1" applyAlignment="1" applyProtection="1">
      <alignment horizontal="center" vertical="center"/>
      <protection/>
    </xf>
    <xf numFmtId="4" fontId="1" fillId="0" borderId="40" xfId="47" applyNumberFormat="1" applyFont="1" applyBorder="1" applyAlignment="1" applyProtection="1">
      <alignment horizontal="center" vertical="center"/>
      <protection/>
    </xf>
    <xf numFmtId="4" fontId="0" fillId="32" borderId="21" xfId="47" applyNumberFormat="1" applyFont="1" applyFill="1" applyBorder="1" applyAlignment="1" applyProtection="1">
      <alignment horizontal="center" vertical="center"/>
      <protection locked="0"/>
    </xf>
    <xf numFmtId="4" fontId="0" fillId="32" borderId="23" xfId="47" applyNumberFormat="1" applyFont="1" applyFill="1" applyBorder="1" applyAlignment="1" applyProtection="1">
      <alignment horizontal="center" vertical="center"/>
      <protection locked="0"/>
    </xf>
    <xf numFmtId="4" fontId="0" fillId="0" borderId="21" xfId="47" applyNumberFormat="1" applyFont="1" applyBorder="1" applyAlignment="1" applyProtection="1">
      <alignment horizontal="center" vertical="center"/>
      <protection/>
    </xf>
    <xf numFmtId="4" fontId="0" fillId="0" borderId="22" xfId="47" applyNumberFormat="1" applyFont="1" applyBorder="1" applyAlignment="1" applyProtection="1">
      <alignment horizontal="center" vertical="center"/>
      <protection/>
    </xf>
    <xf numFmtId="4" fontId="0" fillId="0" borderId="42" xfId="47" applyNumberFormat="1" applyFont="1" applyBorder="1" applyAlignment="1" applyProtection="1">
      <alignment horizontal="center" vertical="center"/>
      <protection/>
    </xf>
    <xf numFmtId="4" fontId="0" fillId="32" borderId="38" xfId="47" applyNumberFormat="1" applyFill="1" applyBorder="1" applyAlignment="1" applyProtection="1">
      <alignment horizontal="center" vertical="center"/>
      <protection/>
    </xf>
    <xf numFmtId="4" fontId="0" fillId="32" borderId="22" xfId="47" applyNumberFormat="1" applyFont="1" applyFill="1" applyBorder="1" applyAlignment="1" applyProtection="1">
      <alignment horizontal="center" vertical="center"/>
      <protection locked="0"/>
    </xf>
    <xf numFmtId="4" fontId="0" fillId="32" borderId="22" xfId="47" applyNumberFormat="1" applyFill="1" applyBorder="1" applyAlignment="1" applyProtection="1">
      <alignment horizontal="center" vertical="center"/>
      <protection locked="0"/>
    </xf>
    <xf numFmtId="0" fontId="1" fillId="0" borderId="59" xfId="47" applyFont="1" applyBorder="1" applyAlignment="1">
      <alignment horizontal="center" vertical="center"/>
      <protection/>
    </xf>
    <xf numFmtId="4" fontId="1" fillId="0" borderId="60" xfId="47" applyNumberFormat="1" applyFont="1" applyBorder="1" applyAlignment="1">
      <alignment horizontal="center" vertical="center"/>
      <protection/>
    </xf>
    <xf numFmtId="4" fontId="1" fillId="0" borderId="61" xfId="47" applyNumberFormat="1" applyFont="1" applyBorder="1" applyAlignment="1">
      <alignment horizontal="center" vertical="center"/>
      <protection/>
    </xf>
    <xf numFmtId="4" fontId="1" fillId="0" borderId="62" xfId="47" applyNumberFormat="1" applyFont="1" applyBorder="1" applyAlignment="1">
      <alignment horizontal="center" vertical="center"/>
      <protection/>
    </xf>
    <xf numFmtId="4" fontId="1" fillId="0" borderId="48" xfId="47" applyNumberFormat="1" applyFont="1" applyBorder="1" applyAlignment="1" applyProtection="1">
      <alignment horizontal="center" vertical="center"/>
      <protection/>
    </xf>
    <xf numFmtId="4" fontId="1" fillId="0" borderId="32" xfId="47" applyNumberFormat="1" applyFont="1" applyBorder="1" applyAlignment="1" applyProtection="1">
      <alignment horizontal="center" vertical="center"/>
      <protection/>
    </xf>
    <xf numFmtId="4" fontId="1" fillId="0" borderId="31" xfId="47" applyNumberFormat="1" applyFont="1" applyBorder="1" applyAlignment="1" applyProtection="1">
      <alignment horizontal="center" vertical="center"/>
      <protection/>
    </xf>
    <xf numFmtId="4" fontId="1" fillId="0" borderId="29" xfId="47" applyNumberFormat="1" applyFont="1" applyBorder="1" applyAlignment="1" applyProtection="1">
      <alignment horizontal="center" vertical="center"/>
      <protection/>
    </xf>
    <xf numFmtId="0" fontId="1" fillId="0" borderId="0" xfId="47" applyFont="1" applyBorder="1" applyAlignment="1">
      <alignment horizontal="center" vertical="center"/>
      <protection/>
    </xf>
    <xf numFmtId="4" fontId="1" fillId="0" borderId="0" xfId="47" applyNumberFormat="1" applyFont="1" applyBorder="1" applyAlignment="1">
      <alignment horizontal="center" vertical="center"/>
      <protection/>
    </xf>
    <xf numFmtId="4" fontId="1" fillId="0" borderId="0" xfId="47" applyNumberFormat="1" applyFont="1" applyFill="1" applyBorder="1" applyAlignment="1">
      <alignment horizontal="center" vertical="center"/>
      <protection/>
    </xf>
    <xf numFmtId="4" fontId="1" fillId="0" borderId="0" xfId="47" applyNumberFormat="1" applyFont="1" applyBorder="1" applyAlignment="1" applyProtection="1">
      <alignment horizontal="center" vertical="center"/>
      <protection/>
    </xf>
    <xf numFmtId="0" fontId="0" fillId="0" borderId="56" xfId="47" applyBorder="1">
      <alignment/>
      <protection/>
    </xf>
    <xf numFmtId="0" fontId="0" fillId="0" borderId="63" xfId="47" applyBorder="1">
      <alignment/>
      <protection/>
    </xf>
    <xf numFmtId="0" fontId="1" fillId="0" borderId="29" xfId="47" applyFont="1" applyBorder="1" applyAlignment="1">
      <alignment horizontal="center"/>
      <protection/>
    </xf>
    <xf numFmtId="0" fontId="14" fillId="0" borderId="21" xfId="47" applyFont="1" applyBorder="1" applyAlignment="1">
      <alignment horizontal="left" vertical="center" wrapText="1"/>
      <protection/>
    </xf>
    <xf numFmtId="0" fontId="14" fillId="0" borderId="22" xfId="47" applyFont="1" applyBorder="1" applyAlignment="1">
      <alignment vertical="center" wrapText="1"/>
      <protection/>
    </xf>
    <xf numFmtId="0" fontId="0" fillId="0" borderId="23" xfId="47" applyBorder="1" applyAlignment="1">
      <alignment vertical="center"/>
      <protection/>
    </xf>
    <xf numFmtId="4" fontId="2" fillId="32" borderId="64" xfId="47" applyNumberFormat="1" applyFont="1" applyFill="1" applyBorder="1" applyAlignment="1">
      <alignment horizontal="right" vertical="center"/>
      <protection/>
    </xf>
    <xf numFmtId="0" fontId="14" fillId="0" borderId="15" xfId="47" applyFont="1" applyBorder="1" applyAlignment="1">
      <alignment horizontal="left" vertical="center" wrapText="1"/>
      <protection/>
    </xf>
    <xf numFmtId="0" fontId="14" fillId="0" borderId="18" xfId="47" applyFont="1" applyBorder="1" applyAlignment="1">
      <alignment vertical="center" wrapText="1"/>
      <protection/>
    </xf>
    <xf numFmtId="0" fontId="0" fillId="0" borderId="16" xfId="47" applyBorder="1" applyAlignment="1">
      <alignment vertical="center"/>
      <protection/>
    </xf>
    <xf numFmtId="4" fontId="2" fillId="32" borderId="65" xfId="47" applyNumberFormat="1" applyFont="1" applyFill="1" applyBorder="1" applyAlignment="1">
      <alignment horizontal="right" vertical="center"/>
      <protection/>
    </xf>
    <xf numFmtId="4" fontId="2" fillId="32" borderId="66" xfId="47" applyNumberFormat="1" applyFont="1" applyFill="1" applyBorder="1" applyAlignment="1">
      <alignment horizontal="right" vertical="center"/>
      <protection/>
    </xf>
    <xf numFmtId="0" fontId="1" fillId="0" borderId="0" xfId="47" applyFont="1">
      <alignment/>
      <protection/>
    </xf>
    <xf numFmtId="0" fontId="7" fillId="0" borderId="49" xfId="47" applyFont="1" applyBorder="1" applyAlignment="1">
      <alignment horizontal="center" vertical="center"/>
      <protection/>
    </xf>
    <xf numFmtId="0" fontId="7" fillId="0" borderId="50" xfId="47" applyFont="1" applyBorder="1" applyAlignment="1">
      <alignment horizontal="center" vertical="center"/>
      <protection/>
    </xf>
    <xf numFmtId="0" fontId="7" fillId="0" borderId="51" xfId="47" applyFont="1" applyBorder="1" applyAlignment="1">
      <alignment horizontal="center" vertical="center"/>
      <protection/>
    </xf>
    <xf numFmtId="0" fontId="7" fillId="0" borderId="48" xfId="47" applyFont="1" applyBorder="1" applyAlignment="1">
      <alignment horizontal="center" vertical="center"/>
      <protection/>
    </xf>
    <xf numFmtId="0" fontId="7" fillId="0" borderId="32" xfId="47" applyFont="1" applyBorder="1" applyAlignment="1">
      <alignment horizontal="center" vertical="center"/>
      <protection/>
    </xf>
    <xf numFmtId="0" fontId="7" fillId="0" borderId="34" xfId="47" applyFont="1" applyBorder="1" applyAlignment="1">
      <alignment horizontal="center" vertical="center" wrapText="1"/>
      <protection/>
    </xf>
    <xf numFmtId="0" fontId="7" fillId="0" borderId="29" xfId="47" applyFont="1" applyFill="1" applyBorder="1" applyAlignment="1">
      <alignment horizontal="center" vertical="center" wrapText="1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0" fillId="0" borderId="67" xfId="47" applyFont="1" applyBorder="1" applyAlignment="1">
      <alignment horizontal="left" vertical="center"/>
      <protection/>
    </xf>
    <xf numFmtId="0" fontId="0" fillId="0" borderId="68" xfId="47" applyFont="1" applyBorder="1" applyAlignment="1">
      <alignment horizontal="left" vertical="center"/>
      <protection/>
    </xf>
    <xf numFmtId="0" fontId="0" fillId="0" borderId="64" xfId="47" applyFont="1" applyBorder="1" applyAlignment="1">
      <alignment horizontal="left" vertical="center"/>
      <protection/>
    </xf>
    <xf numFmtId="0" fontId="0" fillId="0" borderId="36" xfId="47" applyFont="1" applyBorder="1" applyAlignment="1">
      <alignment horizontal="center" vertical="center"/>
      <protection/>
    </xf>
    <xf numFmtId="0" fontId="0" fillId="0" borderId="38" xfId="47" applyFont="1" applyBorder="1" applyAlignment="1">
      <alignment horizontal="center" vertical="center"/>
      <protection/>
    </xf>
    <xf numFmtId="4" fontId="0" fillId="0" borderId="69" xfId="47" applyNumberFormat="1" applyFont="1" applyBorder="1" applyAlignment="1">
      <alignment horizontal="right" vertical="center"/>
      <protection/>
    </xf>
    <xf numFmtId="4" fontId="0" fillId="0" borderId="40" xfId="47" applyNumberFormat="1" applyBorder="1">
      <alignment/>
      <protection/>
    </xf>
    <xf numFmtId="0" fontId="0" fillId="0" borderId="0" xfId="47" applyFill="1">
      <alignment/>
      <protection/>
    </xf>
    <xf numFmtId="0" fontId="0" fillId="0" borderId="58" xfId="47" applyFont="1" applyBorder="1" applyAlignment="1">
      <alignment horizontal="left" vertical="center"/>
      <protection/>
    </xf>
    <xf numFmtId="0" fontId="0" fillId="0" borderId="70" xfId="47" applyFont="1" applyBorder="1" applyAlignment="1">
      <alignment horizontal="left" vertical="center"/>
      <protection/>
    </xf>
    <xf numFmtId="0" fontId="0" fillId="0" borderId="71" xfId="47" applyFont="1" applyBorder="1" applyAlignment="1">
      <alignment horizontal="left" vertical="center"/>
      <protection/>
    </xf>
    <xf numFmtId="0" fontId="0" fillId="0" borderId="41" xfId="47" applyFont="1" applyBorder="1" applyAlignment="1">
      <alignment horizontal="center" vertical="center"/>
      <protection/>
    </xf>
    <xf numFmtId="49" fontId="0" fillId="0" borderId="22" xfId="47" applyNumberFormat="1" applyFont="1" applyFill="1" applyBorder="1" applyAlignment="1">
      <alignment horizontal="center" vertical="center"/>
      <protection/>
    </xf>
    <xf numFmtId="4" fontId="0" fillId="0" borderId="23" xfId="47" applyNumberFormat="1" applyFont="1" applyBorder="1" applyAlignment="1">
      <alignment horizontal="right" vertical="center"/>
      <protection/>
    </xf>
    <xf numFmtId="4" fontId="0" fillId="0" borderId="23" xfId="47" applyNumberFormat="1" applyFont="1" applyBorder="1">
      <alignment/>
      <protection/>
    </xf>
    <xf numFmtId="172" fontId="0" fillId="0" borderId="72" xfId="47" applyNumberFormat="1" applyFont="1" applyBorder="1">
      <alignment/>
      <protection/>
    </xf>
    <xf numFmtId="173" fontId="0" fillId="0" borderId="40" xfId="47" applyNumberFormat="1" applyBorder="1">
      <alignment/>
      <protection/>
    </xf>
    <xf numFmtId="4" fontId="0" fillId="0" borderId="23" xfId="47" applyNumberFormat="1" applyFont="1" applyBorder="1" applyAlignment="1" applyProtection="1">
      <alignment horizontal="right" vertical="center"/>
      <protection/>
    </xf>
    <xf numFmtId="0" fontId="1" fillId="0" borderId="58" xfId="47" applyFont="1" applyBorder="1" applyAlignment="1">
      <alignment horizontal="left" vertical="center" wrapText="1"/>
      <protection/>
    </xf>
    <xf numFmtId="0" fontId="1" fillId="0" borderId="70" xfId="47" applyFont="1" applyBorder="1" applyAlignment="1">
      <alignment horizontal="left" vertical="center"/>
      <protection/>
    </xf>
    <xf numFmtId="0" fontId="1" fillId="0" borderId="71" xfId="47" applyFont="1" applyBorder="1" applyAlignment="1">
      <alignment horizontal="left" vertical="center"/>
      <protection/>
    </xf>
    <xf numFmtId="0" fontId="0" fillId="0" borderId="41" xfId="47" applyBorder="1" applyAlignment="1">
      <alignment horizontal="center" vertical="center"/>
      <protection/>
    </xf>
    <xf numFmtId="4" fontId="1" fillId="0" borderId="23" xfId="47" applyNumberFormat="1" applyFont="1" applyBorder="1" applyAlignment="1">
      <alignment horizontal="right" vertical="center"/>
      <protection/>
    </xf>
    <xf numFmtId="0" fontId="0" fillId="0" borderId="73" xfId="47" applyFont="1" applyBorder="1" applyAlignment="1">
      <alignment horizontal="left" vertical="center" wrapText="1"/>
      <protection/>
    </xf>
    <xf numFmtId="0" fontId="0" fillId="0" borderId="74" xfId="47" applyBorder="1" applyAlignment="1">
      <alignment horizontal="left" vertical="center" wrapText="1"/>
      <protection/>
    </xf>
    <xf numFmtId="0" fontId="0" fillId="0" borderId="66" xfId="47" applyBorder="1" applyAlignment="1">
      <alignment horizontal="left" vertical="center" wrapText="1"/>
      <protection/>
    </xf>
    <xf numFmtId="0" fontId="0" fillId="0" borderId="21" xfId="47" applyFont="1" applyBorder="1" applyAlignment="1">
      <alignment horizontal="center" vertical="center"/>
      <protection/>
    </xf>
    <xf numFmtId="0" fontId="0" fillId="0" borderId="22" xfId="47" applyBorder="1" applyAlignment="1">
      <alignment horizontal="center" vertical="center"/>
      <protection/>
    </xf>
    <xf numFmtId="0" fontId="1" fillId="0" borderId="49" xfId="47" applyFont="1" applyBorder="1" applyAlignment="1">
      <alignment horizontal="left" vertical="center" wrapText="1"/>
      <protection/>
    </xf>
    <xf numFmtId="0" fontId="1" fillId="0" borderId="50" xfId="47" applyFont="1" applyBorder="1" applyAlignment="1">
      <alignment horizontal="left" vertical="center" wrapText="1"/>
      <protection/>
    </xf>
    <xf numFmtId="0" fontId="1" fillId="0" borderId="51" xfId="47" applyFont="1" applyBorder="1" applyAlignment="1">
      <alignment horizontal="left" vertical="center" wrapText="1"/>
      <protection/>
    </xf>
    <xf numFmtId="0" fontId="0" fillId="0" borderId="75" xfId="47" applyFont="1" applyBorder="1" applyAlignment="1">
      <alignment horizontal="center" vertical="center" wrapText="1"/>
      <protection/>
    </xf>
    <xf numFmtId="0" fontId="0" fillId="0" borderId="61" xfId="47" applyBorder="1" applyAlignment="1">
      <alignment horizontal="center" vertical="center"/>
      <protection/>
    </xf>
    <xf numFmtId="4" fontId="1" fillId="33" borderId="62" xfId="47" applyNumberFormat="1" applyFont="1" applyFill="1" applyBorder="1" applyAlignment="1">
      <alignment horizontal="right" vertical="center"/>
      <protection/>
    </xf>
    <xf numFmtId="4" fontId="1" fillId="33" borderId="29" xfId="47" applyNumberFormat="1" applyFont="1" applyFill="1" applyBorder="1" applyAlignment="1">
      <alignment horizontal="right" vertical="center"/>
      <protection/>
    </xf>
    <xf numFmtId="0" fontId="0" fillId="0" borderId="48" xfId="47" applyFont="1" applyBorder="1" applyAlignment="1">
      <alignment horizontal="center" vertical="center" wrapText="1"/>
      <protection/>
    </xf>
    <xf numFmtId="0" fontId="0" fillId="36" borderId="56" xfId="47" applyFill="1" applyBorder="1" applyAlignment="1">
      <alignment/>
      <protection/>
    </xf>
    <xf numFmtId="0" fontId="0" fillId="36" borderId="63" xfId="47" applyFill="1" applyBorder="1" applyAlignment="1">
      <alignment/>
      <protection/>
    </xf>
    <xf numFmtId="0" fontId="0" fillId="36" borderId="76" xfId="47" applyFill="1" applyBorder="1" applyAlignment="1">
      <alignment/>
      <protection/>
    </xf>
    <xf numFmtId="0" fontId="0" fillId="36" borderId="10" xfId="47" applyFill="1" applyBorder="1">
      <alignment/>
      <protection/>
    </xf>
    <xf numFmtId="0" fontId="0" fillId="36" borderId="13" xfId="47" applyFill="1" applyBorder="1" applyAlignment="1">
      <alignment horizontal="right"/>
      <protection/>
    </xf>
    <xf numFmtId="4" fontId="0" fillId="36" borderId="63" xfId="47" applyNumberFormat="1" applyFill="1" applyBorder="1" applyAlignment="1">
      <alignment horizontal="right"/>
      <protection/>
    </xf>
    <xf numFmtId="0" fontId="0" fillId="36" borderId="58" xfId="47" applyFill="1" applyBorder="1" applyAlignment="1">
      <alignment/>
      <protection/>
    </xf>
    <xf numFmtId="0" fontId="0" fillId="36" borderId="70" xfId="47" applyFill="1" applyBorder="1" applyAlignment="1">
      <alignment/>
      <protection/>
    </xf>
    <xf numFmtId="0" fontId="0" fillId="36" borderId="71" xfId="47" applyFill="1" applyBorder="1" applyAlignment="1">
      <alignment/>
      <protection/>
    </xf>
    <xf numFmtId="0" fontId="0" fillId="36" borderId="24" xfId="47" applyFill="1" applyBorder="1" applyAlignment="1">
      <alignment/>
      <protection/>
    </xf>
    <xf numFmtId="0" fontId="0" fillId="36" borderId="0" xfId="47" applyFill="1" applyBorder="1" applyAlignment="1">
      <alignment/>
      <protection/>
    </xf>
    <xf numFmtId="4" fontId="0" fillId="36" borderId="42" xfId="47" applyNumberFormat="1" applyFont="1" applyFill="1" applyBorder="1" applyAlignment="1">
      <alignment/>
      <protection/>
    </xf>
    <xf numFmtId="0" fontId="0" fillId="36" borderId="71" xfId="47" applyFont="1" applyFill="1" applyBorder="1" applyAlignment="1">
      <alignment/>
      <protection/>
    </xf>
    <xf numFmtId="0" fontId="0" fillId="36" borderId="77" xfId="47" applyFill="1" applyBorder="1" applyAlignment="1">
      <alignment/>
      <protection/>
    </xf>
    <xf numFmtId="0" fontId="0" fillId="36" borderId="78" xfId="47" applyFill="1" applyBorder="1" applyAlignment="1">
      <alignment/>
      <protection/>
    </xf>
    <xf numFmtId="0" fontId="0" fillId="36" borderId="79" xfId="47" applyFill="1" applyBorder="1" applyAlignment="1">
      <alignment/>
      <protection/>
    </xf>
    <xf numFmtId="0" fontId="0" fillId="36" borderId="77" xfId="47" applyFill="1" applyBorder="1" applyAlignment="1">
      <alignment/>
      <protection/>
    </xf>
    <xf numFmtId="0" fontId="0" fillId="36" borderId="78" xfId="47" applyFill="1" applyBorder="1" applyAlignment="1">
      <alignment/>
      <protection/>
    </xf>
    <xf numFmtId="4" fontId="0" fillId="36" borderId="45" xfId="47" applyNumberFormat="1" applyFill="1" applyBorder="1" applyAlignment="1">
      <alignment/>
      <protection/>
    </xf>
    <xf numFmtId="0" fontId="0" fillId="36" borderId="58" xfId="47" applyFill="1" applyBorder="1" applyAlignment="1">
      <alignment/>
      <protection/>
    </xf>
    <xf numFmtId="0" fontId="0" fillId="36" borderId="70" xfId="47" applyFill="1" applyBorder="1" applyAlignment="1">
      <alignment/>
      <protection/>
    </xf>
    <xf numFmtId="4" fontId="0" fillId="36" borderId="42" xfId="47" applyNumberFormat="1" applyFill="1" applyBorder="1" applyAlignment="1">
      <alignment/>
      <protection/>
    </xf>
    <xf numFmtId="0" fontId="0" fillId="36" borderId="80" xfId="47" applyFill="1" applyBorder="1" applyAlignment="1">
      <alignment/>
      <protection/>
    </xf>
    <xf numFmtId="0" fontId="0" fillId="36" borderId="20" xfId="47" applyFill="1" applyBorder="1" applyAlignment="1">
      <alignment/>
      <protection/>
    </xf>
    <xf numFmtId="0" fontId="0" fillId="36" borderId="65" xfId="47" applyFill="1" applyBorder="1" applyAlignment="1">
      <alignment/>
      <protection/>
    </xf>
    <xf numFmtId="0" fontId="0" fillId="36" borderId="80" xfId="47" applyFill="1" applyBorder="1" applyAlignment="1">
      <alignment/>
      <protection/>
    </xf>
    <xf numFmtId="0" fontId="0" fillId="36" borderId="75" xfId="47" applyFill="1" applyBorder="1" applyAlignment="1">
      <alignment/>
      <protection/>
    </xf>
    <xf numFmtId="4" fontId="0" fillId="36" borderId="81" xfId="47" applyNumberFormat="1" applyFill="1" applyBorder="1" applyAlignment="1">
      <alignment/>
      <protection/>
    </xf>
    <xf numFmtId="0" fontId="1" fillId="0" borderId="22" xfId="47" applyFont="1" applyBorder="1" applyAlignment="1">
      <alignment horizontal="left"/>
      <protection/>
    </xf>
    <xf numFmtId="4" fontId="11" fillId="0" borderId="0" xfId="47" applyNumberFormat="1" applyFont="1" applyFill="1" applyBorder="1" applyAlignment="1">
      <alignment horizontal="center" vertical="center"/>
      <protection/>
    </xf>
    <xf numFmtId="0" fontId="0" fillId="0" borderId="22" xfId="47" applyBorder="1" applyAlignment="1">
      <alignment horizontal="left"/>
      <protection/>
    </xf>
    <xf numFmtId="0" fontId="0" fillId="0" borderId="22" xfId="47" applyBorder="1" applyAlignment="1">
      <alignment/>
      <protection/>
    </xf>
    <xf numFmtId="0" fontId="0" fillId="32" borderId="45" xfId="47" applyFill="1" applyBorder="1" applyAlignment="1">
      <alignment wrapText="1"/>
      <protection/>
    </xf>
    <xf numFmtId="0" fontId="0" fillId="32" borderId="78" xfId="47" applyFill="1" applyBorder="1" applyAlignment="1">
      <alignment wrapText="1"/>
      <protection/>
    </xf>
    <xf numFmtId="0" fontId="0" fillId="32" borderId="44" xfId="47" applyFill="1" applyBorder="1" applyAlignment="1">
      <alignment wrapText="1"/>
      <protection/>
    </xf>
    <xf numFmtId="14" fontId="0" fillId="32" borderId="26" xfId="47" applyNumberFormat="1" applyFill="1" applyBorder="1" applyAlignment="1">
      <alignment wrapText="1"/>
      <protection/>
    </xf>
    <xf numFmtId="0" fontId="0" fillId="32" borderId="37" xfId="47" applyFill="1" applyBorder="1" applyAlignment="1">
      <alignment wrapText="1"/>
      <protection/>
    </xf>
    <xf numFmtId="0" fontId="0" fillId="32" borderId="68" xfId="47" applyFill="1" applyBorder="1" applyAlignment="1">
      <alignment wrapText="1"/>
      <protection/>
    </xf>
    <xf numFmtId="0" fontId="0" fillId="32" borderId="36" xfId="47" applyFill="1" applyBorder="1" applyAlignment="1">
      <alignment wrapText="1"/>
      <protection/>
    </xf>
    <xf numFmtId="14" fontId="0" fillId="32" borderId="38" xfId="47" applyNumberFormat="1" applyFill="1" applyBorder="1" applyAlignment="1">
      <alignment wrapText="1"/>
      <protection/>
    </xf>
    <xf numFmtId="0" fontId="1" fillId="0" borderId="26" xfId="47" applyFont="1" applyBorder="1" applyAlignment="1">
      <alignment horizontal="left"/>
      <protection/>
    </xf>
    <xf numFmtId="3" fontId="0" fillId="0" borderId="0" xfId="47" applyNumberFormat="1" applyFont="1" applyProtection="1">
      <alignment/>
      <protection hidden="1"/>
    </xf>
    <xf numFmtId="0" fontId="0" fillId="0" borderId="0" xfId="47" applyFont="1" applyProtection="1">
      <alignment/>
      <protection hidden="1"/>
    </xf>
    <xf numFmtId="4" fontId="0" fillId="0" borderId="0" xfId="47" applyNumberFormat="1" applyFont="1" applyProtection="1">
      <alignment/>
      <protection hidden="1"/>
    </xf>
    <xf numFmtId="3" fontId="0" fillId="0" borderId="22" xfId="47" applyNumberFormat="1" applyFont="1" applyBorder="1" applyProtection="1">
      <alignment/>
      <protection hidden="1"/>
    </xf>
    <xf numFmtId="0" fontId="0" fillId="0" borderId="22" xfId="47" applyFont="1" applyBorder="1" applyAlignment="1" applyProtection="1">
      <alignment horizontal="left"/>
      <protection hidden="1"/>
    </xf>
    <xf numFmtId="0" fontId="0" fillId="0" borderId="22" xfId="47" applyBorder="1" applyAlignment="1">
      <alignment wrapText="1"/>
      <protection/>
    </xf>
    <xf numFmtId="14" fontId="0" fillId="0" borderId="26" xfId="47" applyNumberFormat="1" applyBorder="1" applyAlignment="1">
      <alignment wrapText="1"/>
      <protection/>
    </xf>
    <xf numFmtId="14" fontId="0" fillId="0" borderId="38" xfId="47" applyNumberFormat="1" applyBorder="1" applyAlignment="1">
      <alignment wrapText="1"/>
      <protection/>
    </xf>
    <xf numFmtId="0" fontId="1" fillId="33" borderId="82" xfId="47" applyFont="1" applyFill="1" applyBorder="1" applyAlignment="1">
      <alignment horizontal="center" vertical="center" wrapText="1"/>
      <protection/>
    </xf>
    <xf numFmtId="4" fontId="1" fillId="0" borderId="71" xfId="47" applyNumberFormat="1" applyFont="1" applyFill="1" applyBorder="1" applyAlignment="1">
      <alignment horizontal="center" vertical="center"/>
      <protection/>
    </xf>
    <xf numFmtId="4" fontId="1" fillId="0" borderId="47" xfId="47" applyNumberFormat="1" applyFont="1" applyFill="1" applyBorder="1" applyAlignment="1">
      <alignment horizontal="center" vertical="center"/>
      <protection/>
    </xf>
    <xf numFmtId="4" fontId="1" fillId="0" borderId="40" xfId="47" applyNumberFormat="1" applyFont="1" applyFill="1" applyBorder="1" applyAlignment="1">
      <alignment horizontal="center" vertical="center"/>
      <protection/>
    </xf>
    <xf numFmtId="4" fontId="0" fillId="36" borderId="76" xfId="47" applyNumberFormat="1" applyFill="1" applyBorder="1" applyAlignment="1">
      <alignment horizontal="right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26">
      <selection activeCell="N37" sqref="N37"/>
    </sheetView>
  </sheetViews>
  <sheetFormatPr defaultColWidth="9.140625" defaultRowHeight="12.75"/>
  <sheetData>
    <row r="1" ht="12.75">
      <c r="A1" s="1" t="s">
        <v>65</v>
      </c>
    </row>
    <row r="2" spans="1:9" ht="12.75" customHeight="1">
      <c r="A2" s="3" t="s">
        <v>73</v>
      </c>
      <c r="B2" s="3"/>
      <c r="C2" s="3"/>
      <c r="D2" s="3"/>
      <c r="E2" s="3"/>
      <c r="F2" s="3"/>
      <c r="G2" s="3"/>
      <c r="H2" s="3"/>
      <c r="I2" s="2"/>
    </row>
    <row r="3" spans="1:9" ht="25.5" customHeight="1">
      <c r="A3" s="3"/>
      <c r="B3" s="3"/>
      <c r="C3" s="3"/>
      <c r="D3" s="3"/>
      <c r="E3" s="3"/>
      <c r="F3" s="3"/>
      <c r="G3" s="3"/>
      <c r="H3" s="3"/>
      <c r="I3" s="2"/>
    </row>
    <row r="4" spans="1:9" ht="115.5" customHeight="1">
      <c r="A4" s="3" t="s">
        <v>74</v>
      </c>
      <c r="B4" s="3"/>
      <c r="C4" s="3"/>
      <c r="D4" s="3"/>
      <c r="E4" s="3"/>
      <c r="F4" s="3"/>
      <c r="G4" s="3"/>
      <c r="H4" s="3"/>
      <c r="I4" s="2"/>
    </row>
    <row r="5" spans="1:9" ht="12.75" customHeight="1">
      <c r="A5" s="3" t="s">
        <v>71</v>
      </c>
      <c r="B5" s="3"/>
      <c r="C5" s="3"/>
      <c r="D5" s="3"/>
      <c r="E5" s="3"/>
      <c r="F5" s="3"/>
      <c r="G5" s="3"/>
      <c r="H5" s="3"/>
      <c r="I5" s="3"/>
    </row>
    <row r="6" spans="1:9" ht="40.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2.75" customHeight="1">
      <c r="A7" s="4" t="s">
        <v>76</v>
      </c>
      <c r="B7" s="5"/>
      <c r="C7" s="5"/>
      <c r="D7" s="5"/>
      <c r="E7" s="5"/>
      <c r="F7" s="5"/>
      <c r="G7" s="5"/>
      <c r="H7" s="5"/>
      <c r="I7" s="5"/>
    </row>
    <row r="8" spans="1:9" ht="12.75">
      <c r="A8" s="5"/>
      <c r="B8" s="5"/>
      <c r="C8" s="5"/>
      <c r="D8" s="5"/>
      <c r="E8" s="5"/>
      <c r="F8" s="5"/>
      <c r="G8" s="5"/>
      <c r="H8" s="5"/>
      <c r="I8" s="5"/>
    </row>
    <row r="9" spans="1:9" ht="12.75">
      <c r="A9" s="5"/>
      <c r="B9" s="5"/>
      <c r="C9" s="5"/>
      <c r="D9" s="5"/>
      <c r="E9" s="5"/>
      <c r="F9" s="5"/>
      <c r="G9" s="5"/>
      <c r="H9" s="5"/>
      <c r="I9" s="5"/>
    </row>
    <row r="10" spans="1:9" ht="12.75">
      <c r="A10" s="5"/>
      <c r="B10" s="5"/>
      <c r="C10" s="5"/>
      <c r="D10" s="5"/>
      <c r="E10" s="5"/>
      <c r="F10" s="5"/>
      <c r="G10" s="5"/>
      <c r="H10" s="5"/>
      <c r="I10" s="5"/>
    </row>
    <row r="11" spans="1:9" ht="27.75" customHeight="1">
      <c r="A11" s="5"/>
      <c r="B11" s="5"/>
      <c r="C11" s="5"/>
      <c r="D11" s="5"/>
      <c r="E11" s="5"/>
      <c r="F11" s="5"/>
      <c r="G11" s="5"/>
      <c r="H11" s="5"/>
      <c r="I11" s="5"/>
    </row>
    <row r="12" spans="1:9" ht="12.75" customHeight="1">
      <c r="A12" s="4" t="s">
        <v>70</v>
      </c>
      <c r="B12" s="5"/>
      <c r="C12" s="5"/>
      <c r="D12" s="5"/>
      <c r="E12" s="5"/>
      <c r="F12" s="5"/>
      <c r="G12" s="5"/>
      <c r="H12" s="5"/>
      <c r="I12" s="5"/>
    </row>
    <row r="13" spans="1:9" ht="12.75">
      <c r="A13" s="5"/>
      <c r="B13" s="5"/>
      <c r="C13" s="5"/>
      <c r="D13" s="5"/>
      <c r="E13" s="5"/>
      <c r="F13" s="5"/>
      <c r="G13" s="5"/>
      <c r="H13" s="5"/>
      <c r="I13" s="5"/>
    </row>
    <row r="14" spans="1:9" ht="12.75">
      <c r="A14" s="5"/>
      <c r="B14" s="5"/>
      <c r="C14" s="5"/>
      <c r="D14" s="5"/>
      <c r="E14" s="5"/>
      <c r="F14" s="5"/>
      <c r="G14" s="5"/>
      <c r="H14" s="5"/>
      <c r="I14" s="5"/>
    </row>
    <row r="15" spans="1:9" ht="12.75">
      <c r="A15" s="5"/>
      <c r="B15" s="5"/>
      <c r="C15" s="5"/>
      <c r="D15" s="5"/>
      <c r="E15" s="5"/>
      <c r="F15" s="5"/>
      <c r="G15" s="5"/>
      <c r="H15" s="5"/>
      <c r="I15" s="5"/>
    </row>
    <row r="16" spans="1:9" ht="29.25" customHeight="1">
      <c r="A16" s="5"/>
      <c r="B16" s="5"/>
      <c r="C16" s="5"/>
      <c r="D16" s="5"/>
      <c r="E16" s="5"/>
      <c r="F16" s="5"/>
      <c r="G16" s="5"/>
      <c r="H16" s="5"/>
      <c r="I16" s="5"/>
    </row>
    <row r="17" spans="1:9" ht="12.75" customHeight="1">
      <c r="A17" s="4" t="s">
        <v>90</v>
      </c>
      <c r="B17" s="4"/>
      <c r="C17" s="4"/>
      <c r="D17" s="4"/>
      <c r="E17" s="4"/>
      <c r="F17" s="4"/>
      <c r="G17" s="4"/>
      <c r="H17" s="4"/>
      <c r="I17" s="5"/>
    </row>
    <row r="18" spans="1:9" ht="12.75">
      <c r="A18" s="4"/>
      <c r="B18" s="4"/>
      <c r="C18" s="4"/>
      <c r="D18" s="4"/>
      <c r="E18" s="4"/>
      <c r="F18" s="4"/>
      <c r="G18" s="4"/>
      <c r="H18" s="4"/>
      <c r="I18" s="5"/>
    </row>
    <row r="19" spans="1:9" ht="12.75">
      <c r="A19" s="4"/>
      <c r="B19" s="4"/>
      <c r="C19" s="4"/>
      <c r="D19" s="4"/>
      <c r="E19" s="4"/>
      <c r="F19" s="4"/>
      <c r="G19" s="4"/>
      <c r="H19" s="4"/>
      <c r="I19" s="5"/>
    </row>
    <row r="20" spans="1:9" ht="12.75">
      <c r="A20" s="4"/>
      <c r="B20" s="4"/>
      <c r="C20" s="4"/>
      <c r="D20" s="4"/>
      <c r="E20" s="4"/>
      <c r="F20" s="4"/>
      <c r="G20" s="4"/>
      <c r="H20" s="4"/>
      <c r="I20" s="5"/>
    </row>
    <row r="21" spans="1:9" ht="3.75" customHeight="1">
      <c r="A21" s="4"/>
      <c r="B21" s="4"/>
      <c r="C21" s="4"/>
      <c r="D21" s="4"/>
      <c r="E21" s="4"/>
      <c r="F21" s="4"/>
      <c r="G21" s="4"/>
      <c r="H21" s="4"/>
      <c r="I21" s="5"/>
    </row>
    <row r="22" spans="1:9" ht="1.5" customHeight="1" hidden="1">
      <c r="A22" s="4"/>
      <c r="B22" s="4"/>
      <c r="C22" s="4"/>
      <c r="D22" s="4"/>
      <c r="E22" s="4"/>
      <c r="F22" s="4"/>
      <c r="G22" s="4"/>
      <c r="H22" s="4"/>
      <c r="I22" s="5"/>
    </row>
    <row r="23" spans="1:9" ht="132.75" customHeight="1">
      <c r="A23" s="2" t="s">
        <v>102</v>
      </c>
      <c r="B23" s="5"/>
      <c r="C23" s="5"/>
      <c r="D23" s="5"/>
      <c r="E23" s="5"/>
      <c r="F23" s="5"/>
      <c r="G23" s="5"/>
      <c r="H23" s="5"/>
      <c r="I23" s="5"/>
    </row>
    <row r="24" spans="1:9" ht="19.5" customHeight="1">
      <c r="A24" s="2" t="s">
        <v>89</v>
      </c>
      <c r="B24" s="2"/>
      <c r="C24" s="2"/>
      <c r="D24" s="2"/>
      <c r="E24" s="2"/>
      <c r="F24" s="2"/>
      <c r="G24" s="2"/>
      <c r="H24" s="2"/>
      <c r="I24" s="2"/>
    </row>
    <row r="25" spans="1:9" ht="61.5" customHeight="1">
      <c r="A25" s="2" t="s">
        <v>86</v>
      </c>
      <c r="B25" s="5"/>
      <c r="C25" s="5"/>
      <c r="D25" s="5"/>
      <c r="E25" s="5"/>
      <c r="F25" s="5"/>
      <c r="G25" s="5"/>
      <c r="H25" s="5"/>
      <c r="I25" s="5"/>
    </row>
    <row r="26" spans="1:9" ht="32.25" customHeight="1">
      <c r="A26" s="5"/>
      <c r="B26" s="5"/>
      <c r="C26" s="5"/>
      <c r="D26" s="5"/>
      <c r="E26" s="5"/>
      <c r="F26" s="5"/>
      <c r="G26" s="5"/>
      <c r="H26" s="5"/>
      <c r="I26" s="5"/>
    </row>
    <row r="27" spans="1:9" ht="17.25" customHeight="1" hidden="1">
      <c r="A27" s="5"/>
      <c r="B27" s="5"/>
      <c r="C27" s="5"/>
      <c r="D27" s="5"/>
      <c r="E27" s="5"/>
      <c r="F27" s="5"/>
      <c r="G27" s="5"/>
      <c r="H27" s="5"/>
      <c r="I27" s="5"/>
    </row>
    <row r="28" spans="1:9" ht="12.75" customHeight="1">
      <c r="A28" s="4" t="s">
        <v>103</v>
      </c>
      <c r="B28" s="4"/>
      <c r="C28" s="4"/>
      <c r="D28" s="4"/>
      <c r="E28" s="4"/>
      <c r="F28" s="4"/>
      <c r="G28" s="4"/>
      <c r="H28" s="4"/>
      <c r="I28" s="4"/>
    </row>
    <row r="29" spans="1:9" ht="12.75">
      <c r="A29" s="4"/>
      <c r="B29" s="4"/>
      <c r="C29" s="4"/>
      <c r="D29" s="4"/>
      <c r="E29" s="4"/>
      <c r="F29" s="4"/>
      <c r="G29" s="4"/>
      <c r="H29" s="4"/>
      <c r="I29" s="4"/>
    </row>
    <row r="30" spans="1:9" ht="12.75">
      <c r="A30" s="4"/>
      <c r="B30" s="4"/>
      <c r="C30" s="4"/>
      <c r="D30" s="4"/>
      <c r="E30" s="4"/>
      <c r="F30" s="4"/>
      <c r="G30" s="4"/>
      <c r="H30" s="4"/>
      <c r="I30" s="4"/>
    </row>
    <row r="31" spans="1:9" ht="12.75">
      <c r="A31" s="4"/>
      <c r="B31" s="4"/>
      <c r="C31" s="4"/>
      <c r="D31" s="4"/>
      <c r="E31" s="4"/>
      <c r="F31" s="4"/>
      <c r="G31" s="4"/>
      <c r="H31" s="4"/>
      <c r="I31" s="4"/>
    </row>
    <row r="32" spans="1:9" ht="105.75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ht="12.75" customHeight="1">
      <c r="A33" s="4" t="s">
        <v>104</v>
      </c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  <row r="35" spans="1:9" ht="12.75">
      <c r="A35" s="5"/>
      <c r="B35" s="5"/>
      <c r="C35" s="5"/>
      <c r="D35" s="5"/>
      <c r="E35" s="5"/>
      <c r="F35" s="5"/>
      <c r="G35" s="5"/>
      <c r="H35" s="5"/>
      <c r="I35" s="5"/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  <row r="37" spans="1:9" ht="42" customHeight="1">
      <c r="A37" s="5"/>
      <c r="B37" s="5"/>
      <c r="C37" s="5"/>
      <c r="D37" s="5"/>
      <c r="E37" s="5"/>
      <c r="F37" s="5"/>
      <c r="G37" s="5"/>
      <c r="H37" s="5"/>
      <c r="I37" s="5"/>
    </row>
  </sheetData>
  <sheetProtection/>
  <mergeCells count="11">
    <mergeCell ref="A23:I23"/>
    <mergeCell ref="A24:I24"/>
    <mergeCell ref="A2:I3"/>
    <mergeCell ref="A4:I4"/>
    <mergeCell ref="A5:I6"/>
    <mergeCell ref="A33:I37"/>
    <mergeCell ref="A7:I11"/>
    <mergeCell ref="A12:I16"/>
    <mergeCell ref="A25:I27"/>
    <mergeCell ref="A28:I32"/>
    <mergeCell ref="A17:I22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0"/>
  <sheetViews>
    <sheetView tabSelected="1" zoomScale="85" zoomScaleNormal="85" zoomScalePageLayoutView="0" workbookViewId="0" topLeftCell="A1">
      <selection activeCell="P11" sqref="P11"/>
    </sheetView>
  </sheetViews>
  <sheetFormatPr defaultColWidth="9.140625" defaultRowHeight="12.75"/>
  <cols>
    <col min="1" max="1" width="7.57421875" style="8" customWidth="1"/>
    <col min="2" max="2" width="17.28125" style="8" customWidth="1"/>
    <col min="3" max="3" width="12.7109375" style="8" customWidth="1"/>
    <col min="4" max="4" width="14.00390625" style="8" customWidth="1"/>
    <col min="5" max="5" width="12.7109375" style="8" customWidth="1"/>
    <col min="6" max="6" width="17.57421875" style="8" customWidth="1"/>
    <col min="7" max="7" width="20.00390625" style="8" customWidth="1"/>
    <col min="8" max="8" width="18.140625" style="8" customWidth="1"/>
    <col min="9" max="9" width="14.00390625" style="8" customWidth="1"/>
    <col min="10" max="10" width="12.7109375" style="8" customWidth="1"/>
    <col min="11" max="11" width="14.421875" style="8" customWidth="1"/>
    <col min="12" max="12" width="10.7109375" style="8" customWidth="1"/>
    <col min="13" max="13" width="14.00390625" style="8" customWidth="1"/>
    <col min="14" max="14" width="15.8515625" style="8" customWidth="1"/>
    <col min="15" max="15" width="14.8515625" style="8" customWidth="1"/>
    <col min="16" max="16" width="16.57421875" style="8" customWidth="1"/>
    <col min="17" max="17" width="11.57421875" style="8" customWidth="1"/>
    <col min="18" max="18" width="10.8515625" style="8" customWidth="1"/>
    <col min="19" max="19" width="14.00390625" style="8" customWidth="1"/>
    <col min="20" max="20" width="13.421875" style="8" customWidth="1"/>
    <col min="21" max="21" width="11.421875" style="8" customWidth="1"/>
    <col min="22" max="22" width="12.140625" style="8" customWidth="1"/>
    <col min="23" max="23" width="10.8515625" style="8" customWidth="1"/>
    <col min="24" max="24" width="13.421875" style="8" customWidth="1"/>
    <col min="25" max="16384" width="9.140625" style="8" customWidth="1"/>
  </cols>
  <sheetData>
    <row r="1" spans="1:13" ht="23.25">
      <c r="A1" s="6" t="s">
        <v>57</v>
      </c>
      <c r="B1" s="6"/>
      <c r="C1" s="6"/>
      <c r="D1" s="6"/>
      <c r="E1" s="6"/>
      <c r="F1" s="6"/>
      <c r="G1" s="6"/>
      <c r="H1" s="7"/>
      <c r="I1" s="7"/>
      <c r="J1" s="7"/>
      <c r="K1" s="7"/>
      <c r="L1" s="7"/>
      <c r="M1" s="7"/>
    </row>
    <row r="2" spans="1:14" ht="49.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2.75">
      <c r="A3" s="10" t="s">
        <v>66</v>
      </c>
      <c r="B3" s="11"/>
      <c r="C3" s="12"/>
      <c r="D3" s="13"/>
      <c r="E3" s="13"/>
      <c r="F3" s="13"/>
      <c r="G3" s="14"/>
      <c r="H3" s="15"/>
      <c r="I3" s="10" t="s">
        <v>68</v>
      </c>
      <c r="J3" s="11"/>
      <c r="K3" s="12"/>
      <c r="L3" s="13"/>
      <c r="M3" s="16"/>
      <c r="N3" s="17"/>
    </row>
    <row r="4" spans="1:14" ht="13.5" thickBot="1">
      <c r="A4" s="18" t="s">
        <v>67</v>
      </c>
      <c r="B4" s="19"/>
      <c r="C4" s="20"/>
      <c r="D4" s="21"/>
      <c r="E4" s="21"/>
      <c r="F4" s="21"/>
      <c r="G4" s="21"/>
      <c r="H4" s="22"/>
      <c r="I4" s="18" t="s">
        <v>69</v>
      </c>
      <c r="J4" s="19"/>
      <c r="K4" s="20"/>
      <c r="L4" s="21"/>
      <c r="M4" s="23"/>
      <c r="N4" s="17"/>
    </row>
    <row r="5" spans="1:14" ht="49.5" customHeight="1">
      <c r="A5" s="9"/>
      <c r="B5" s="9"/>
      <c r="C5" s="9"/>
      <c r="D5" s="9"/>
      <c r="E5" s="9"/>
      <c r="F5" s="9"/>
      <c r="G5" s="24"/>
      <c r="H5" s="9"/>
      <c r="I5" s="9"/>
      <c r="J5" s="9"/>
      <c r="K5" s="9"/>
      <c r="L5" s="9"/>
      <c r="M5" s="9"/>
      <c r="N5" s="9"/>
    </row>
    <row r="6" spans="1:6" ht="25.5" customHeight="1" thickBot="1">
      <c r="A6" s="25" t="s">
        <v>55</v>
      </c>
      <c r="B6" s="25"/>
      <c r="C6" s="25"/>
      <c r="D6" s="25"/>
      <c r="E6" s="26" t="s">
        <v>7</v>
      </c>
      <c r="F6" s="27"/>
    </row>
    <row r="7" spans="1:7" ht="24.75" customHeight="1">
      <c r="A7" s="28" t="s">
        <v>11</v>
      </c>
      <c r="B7" s="29"/>
      <c r="C7" s="29"/>
      <c r="D7" s="29"/>
      <c r="E7" s="30" t="s">
        <v>56</v>
      </c>
      <c r="F7" s="31">
        <v>0.05</v>
      </c>
      <c r="G7" s="27"/>
    </row>
    <row r="8" spans="1:11" ht="24.75" customHeight="1">
      <c r="A8" s="32" t="s">
        <v>49</v>
      </c>
      <c r="B8" s="33"/>
      <c r="C8" s="33"/>
      <c r="D8" s="33"/>
      <c r="E8" s="34" t="s">
        <v>30</v>
      </c>
      <c r="F8" s="35">
        <v>0</v>
      </c>
      <c r="G8" s="27"/>
      <c r="H8" s="36"/>
      <c r="I8" s="37" t="s">
        <v>75</v>
      </c>
      <c r="J8" s="38"/>
      <c r="K8" s="38"/>
    </row>
    <row r="9" spans="1:7" ht="24.75" customHeight="1">
      <c r="A9" s="32" t="s">
        <v>50</v>
      </c>
      <c r="B9" s="33"/>
      <c r="C9" s="33"/>
      <c r="D9" s="33"/>
      <c r="E9" s="34" t="s">
        <v>23</v>
      </c>
      <c r="F9" s="35">
        <v>0</v>
      </c>
      <c r="G9" s="27"/>
    </row>
    <row r="10" spans="1:7" ht="32.25" customHeight="1">
      <c r="A10" s="39" t="s">
        <v>81</v>
      </c>
      <c r="B10" s="40"/>
      <c r="C10" s="40"/>
      <c r="D10" s="40"/>
      <c r="E10" s="41" t="s">
        <v>38</v>
      </c>
      <c r="F10" s="42">
        <v>0</v>
      </c>
      <c r="G10" s="27"/>
    </row>
    <row r="11" spans="1:7" ht="32.25" customHeight="1">
      <c r="A11" s="43" t="s">
        <v>82</v>
      </c>
      <c r="B11" s="44"/>
      <c r="C11" s="44"/>
      <c r="D11" s="45"/>
      <c r="E11" s="46" t="s">
        <v>39</v>
      </c>
      <c r="F11" s="47">
        <v>0</v>
      </c>
      <c r="G11" s="27"/>
    </row>
    <row r="12" spans="1:9" ht="32.25" customHeight="1">
      <c r="A12" s="39" t="s">
        <v>83</v>
      </c>
      <c r="B12" s="48"/>
      <c r="C12" s="48"/>
      <c r="D12" s="48"/>
      <c r="E12" s="41" t="s">
        <v>45</v>
      </c>
      <c r="F12" s="42">
        <v>0</v>
      </c>
      <c r="G12" s="27"/>
      <c r="I12" s="49"/>
    </row>
    <row r="13" spans="1:7" ht="32.25" customHeight="1">
      <c r="A13" s="43" t="s">
        <v>84</v>
      </c>
      <c r="B13" s="44"/>
      <c r="C13" s="44"/>
      <c r="D13" s="45"/>
      <c r="E13" s="50" t="s">
        <v>46</v>
      </c>
      <c r="F13" s="47">
        <v>0</v>
      </c>
      <c r="G13" s="27"/>
    </row>
    <row r="14" spans="1:7" ht="45.75" customHeight="1" thickBot="1">
      <c r="A14" s="51" t="s">
        <v>85</v>
      </c>
      <c r="B14" s="52"/>
      <c r="C14" s="52"/>
      <c r="D14" s="52"/>
      <c r="E14" s="53" t="s">
        <v>72</v>
      </c>
      <c r="F14" s="54">
        <v>0</v>
      </c>
      <c r="G14" s="27"/>
    </row>
    <row r="15" spans="1:7" ht="32.25" customHeight="1">
      <c r="A15" s="55"/>
      <c r="B15" s="56"/>
      <c r="C15" s="56"/>
      <c r="D15" s="56"/>
      <c r="E15" s="57"/>
      <c r="F15" s="58"/>
      <c r="G15" s="27"/>
    </row>
    <row r="16" spans="1:7" ht="27" customHeight="1" thickBot="1">
      <c r="A16" s="59" t="s">
        <v>91</v>
      </c>
      <c r="B16" s="60"/>
      <c r="C16" s="60"/>
      <c r="D16" s="60"/>
      <c r="E16" s="60"/>
      <c r="F16" s="60"/>
      <c r="G16" s="61"/>
    </row>
    <row r="17" spans="1:11" ht="39" customHeight="1" thickBot="1">
      <c r="A17" s="62"/>
      <c r="B17" s="63" t="s">
        <v>92</v>
      </c>
      <c r="C17" s="64" t="s">
        <v>94</v>
      </c>
      <c r="D17" s="65"/>
      <c r="E17" s="66" t="s">
        <v>95</v>
      </c>
      <c r="F17" s="67" t="s">
        <v>96</v>
      </c>
      <c r="G17" s="68" t="s">
        <v>93</v>
      </c>
      <c r="H17" s="64" t="s">
        <v>94</v>
      </c>
      <c r="I17" s="65"/>
      <c r="J17" s="66" t="s">
        <v>95</v>
      </c>
      <c r="K17" s="69" t="s">
        <v>96</v>
      </c>
    </row>
    <row r="18" spans="1:11" ht="18" customHeight="1">
      <c r="A18" s="70">
        <v>1</v>
      </c>
      <c r="B18" s="71"/>
      <c r="C18" s="72"/>
      <c r="D18" s="73"/>
      <c r="E18" s="74"/>
      <c r="F18" s="75"/>
      <c r="G18" s="76"/>
      <c r="H18" s="77"/>
      <c r="I18" s="78"/>
      <c r="J18" s="79"/>
      <c r="K18" s="80"/>
    </row>
    <row r="19" spans="1:11" ht="18" customHeight="1">
      <c r="A19" s="81">
        <v>2</v>
      </c>
      <c r="B19" s="82"/>
      <c r="C19" s="83"/>
      <c r="D19" s="84"/>
      <c r="E19" s="85"/>
      <c r="F19" s="86"/>
      <c r="G19" s="87"/>
      <c r="H19" s="88"/>
      <c r="I19" s="89"/>
      <c r="J19" s="90"/>
      <c r="K19" s="91"/>
    </row>
    <row r="20" spans="1:11" ht="18" customHeight="1">
      <c r="A20" s="81">
        <v>3</v>
      </c>
      <c r="B20" s="82"/>
      <c r="C20" s="83"/>
      <c r="D20" s="84"/>
      <c r="E20" s="85"/>
      <c r="F20" s="86"/>
      <c r="G20" s="87"/>
      <c r="H20" s="88"/>
      <c r="I20" s="89"/>
      <c r="J20" s="90"/>
      <c r="K20" s="91"/>
    </row>
    <row r="21" spans="1:11" ht="18" customHeight="1">
      <c r="A21" s="81">
        <v>4</v>
      </c>
      <c r="B21" s="82"/>
      <c r="C21" s="83"/>
      <c r="D21" s="84"/>
      <c r="E21" s="85"/>
      <c r="F21" s="86"/>
      <c r="G21" s="87"/>
      <c r="H21" s="88"/>
      <c r="I21" s="89"/>
      <c r="J21" s="90"/>
      <c r="K21" s="91"/>
    </row>
    <row r="22" spans="1:11" ht="18" customHeight="1">
      <c r="A22" s="81">
        <v>5</v>
      </c>
      <c r="B22" s="82"/>
      <c r="C22" s="83"/>
      <c r="D22" s="84"/>
      <c r="E22" s="85"/>
      <c r="F22" s="86"/>
      <c r="G22" s="87"/>
      <c r="H22" s="88"/>
      <c r="I22" s="89"/>
      <c r="J22" s="90"/>
      <c r="K22" s="91"/>
    </row>
    <row r="23" spans="1:11" ht="18" customHeight="1">
      <c r="A23" s="81">
        <v>6</v>
      </c>
      <c r="B23" s="82"/>
      <c r="C23" s="83"/>
      <c r="D23" s="84"/>
      <c r="E23" s="85"/>
      <c r="F23" s="86"/>
      <c r="G23" s="87"/>
      <c r="H23" s="88"/>
      <c r="I23" s="89"/>
      <c r="J23" s="90"/>
      <c r="K23" s="91"/>
    </row>
    <row r="24" spans="1:11" ht="18" customHeight="1">
      <c r="A24" s="81">
        <v>7</v>
      </c>
      <c r="B24" s="82"/>
      <c r="C24" s="83"/>
      <c r="D24" s="84"/>
      <c r="E24" s="85"/>
      <c r="F24" s="86"/>
      <c r="G24" s="87"/>
      <c r="H24" s="88"/>
      <c r="I24" s="89"/>
      <c r="J24" s="90"/>
      <c r="K24" s="91"/>
    </row>
    <row r="25" spans="1:11" ht="18" customHeight="1" thickBot="1">
      <c r="A25" s="81">
        <v>8</v>
      </c>
      <c r="B25" s="92"/>
      <c r="C25" s="93"/>
      <c r="D25" s="94"/>
      <c r="E25" s="95"/>
      <c r="F25" s="96"/>
      <c r="G25" s="97"/>
      <c r="H25" s="98"/>
      <c r="I25" s="99"/>
      <c r="J25" s="100"/>
      <c r="K25" s="101"/>
    </row>
    <row r="26" spans="1:11" ht="41.25" customHeight="1" thickBot="1">
      <c r="A26" s="102"/>
      <c r="B26" s="103" t="s">
        <v>97</v>
      </c>
      <c r="C26" s="104" t="s">
        <v>99</v>
      </c>
      <c r="D26" s="105"/>
      <c r="E26" s="106">
        <f>SUM(D18:D25)</f>
        <v>0</v>
      </c>
      <c r="F26" s="107" t="s">
        <v>99</v>
      </c>
      <c r="G26" s="68" t="s">
        <v>98</v>
      </c>
      <c r="H26" s="108" t="s">
        <v>99</v>
      </c>
      <c r="I26" s="109"/>
      <c r="J26" s="110">
        <f>SUM(I18:I25)</f>
        <v>0</v>
      </c>
      <c r="K26" s="111" t="s">
        <v>99</v>
      </c>
    </row>
    <row r="27" spans="1:7" ht="26.25" customHeight="1">
      <c r="A27" s="55"/>
      <c r="F27" s="58"/>
      <c r="G27" s="27"/>
    </row>
    <row r="28" spans="1:7" ht="18" customHeight="1">
      <c r="A28" s="55"/>
      <c r="B28" s="56"/>
      <c r="C28" s="56"/>
      <c r="D28" s="56"/>
      <c r="E28" s="57"/>
      <c r="F28" s="58"/>
      <c r="G28" s="27"/>
    </row>
    <row r="29" spans="1:6" ht="15.75">
      <c r="A29" s="27"/>
      <c r="B29" s="27"/>
      <c r="C29" s="27"/>
      <c r="D29" s="27"/>
      <c r="E29" s="27"/>
      <c r="F29" s="27"/>
    </row>
    <row r="30" spans="1:19" ht="16.5" thickBot="1">
      <c r="A30" s="27" t="s">
        <v>31</v>
      </c>
      <c r="B30" s="27"/>
      <c r="C30" s="27"/>
      <c r="D30" s="27"/>
      <c r="E30" s="27"/>
      <c r="F30" s="27"/>
      <c r="N30" s="27" t="s">
        <v>42</v>
      </c>
      <c r="O30" s="27"/>
      <c r="P30" s="27"/>
      <c r="Q30" s="27"/>
      <c r="R30" s="27"/>
      <c r="S30" s="27"/>
    </row>
    <row r="31" spans="2:24" ht="23.25" customHeight="1" thickBot="1">
      <c r="B31" s="112" t="s">
        <v>3</v>
      </c>
      <c r="C31" s="113"/>
      <c r="D31" s="113"/>
      <c r="E31" s="113"/>
      <c r="F31" s="114"/>
      <c r="G31" s="115" t="s">
        <v>2</v>
      </c>
      <c r="H31" s="116"/>
      <c r="I31" s="116"/>
      <c r="J31" s="116"/>
      <c r="K31" s="117"/>
      <c r="O31" s="112" t="s">
        <v>3</v>
      </c>
      <c r="P31" s="113"/>
      <c r="Q31" s="113"/>
      <c r="R31" s="113"/>
      <c r="S31" s="114"/>
      <c r="T31" s="115" t="s">
        <v>2</v>
      </c>
      <c r="U31" s="116"/>
      <c r="V31" s="116"/>
      <c r="W31" s="116"/>
      <c r="X31" s="117"/>
    </row>
    <row r="32" spans="1:24" ht="51.75" thickBot="1">
      <c r="A32" s="118" t="s">
        <v>4</v>
      </c>
      <c r="B32" s="277" t="s">
        <v>13</v>
      </c>
      <c r="C32" s="120" t="s">
        <v>0</v>
      </c>
      <c r="D32" s="120" t="s">
        <v>14</v>
      </c>
      <c r="E32" s="121" t="s">
        <v>1</v>
      </c>
      <c r="F32" s="122" t="s">
        <v>10</v>
      </c>
      <c r="G32" s="123" t="s">
        <v>21</v>
      </c>
      <c r="H32" s="124" t="s">
        <v>27</v>
      </c>
      <c r="I32" s="124" t="s">
        <v>22</v>
      </c>
      <c r="J32" s="125" t="s">
        <v>26</v>
      </c>
      <c r="K32" s="126" t="s">
        <v>10</v>
      </c>
      <c r="N32" s="118" t="s">
        <v>4</v>
      </c>
      <c r="O32" s="119" t="s">
        <v>13</v>
      </c>
      <c r="P32" s="120" t="s">
        <v>0</v>
      </c>
      <c r="Q32" s="120" t="s">
        <v>14</v>
      </c>
      <c r="R32" s="121" t="s">
        <v>1</v>
      </c>
      <c r="S32" s="122" t="s">
        <v>10</v>
      </c>
      <c r="T32" s="123" t="s">
        <v>21</v>
      </c>
      <c r="U32" s="124" t="s">
        <v>27</v>
      </c>
      <c r="V32" s="124" t="s">
        <v>22</v>
      </c>
      <c r="W32" s="125" t="s">
        <v>26</v>
      </c>
      <c r="X32" s="126" t="s">
        <v>10</v>
      </c>
    </row>
    <row r="33" spans="1:24" ht="15" customHeight="1">
      <c r="A33" s="127">
        <v>1</v>
      </c>
      <c r="B33" s="128"/>
      <c r="C33" s="129"/>
      <c r="D33" s="130"/>
      <c r="E33" s="131"/>
      <c r="F33" s="278">
        <f aca="true" t="shared" si="0" ref="F33:F53">D33+E33-B33-C33</f>
        <v>0</v>
      </c>
      <c r="G33" s="132">
        <f>B33*(1/(1+$F$7)^$A33)</f>
        <v>0</v>
      </c>
      <c r="H33" s="133">
        <f aca="true" t="shared" si="1" ref="H33:K52">C33/(1+$F$7)^$A33</f>
        <v>0</v>
      </c>
      <c r="I33" s="133">
        <f t="shared" si="1"/>
        <v>0</v>
      </c>
      <c r="J33" s="134">
        <f t="shared" si="1"/>
        <v>0</v>
      </c>
      <c r="K33" s="135">
        <f t="shared" si="1"/>
        <v>0</v>
      </c>
      <c r="N33" s="127">
        <v>1</v>
      </c>
      <c r="O33" s="136"/>
      <c r="P33" s="137"/>
      <c r="Q33" s="137"/>
      <c r="R33" s="138"/>
      <c r="S33" s="280">
        <f aca="true" t="shared" si="2" ref="S33:S53">Q33+R33-O33-P33</f>
        <v>0</v>
      </c>
      <c r="T33" s="139">
        <f>O33*(1/(1+$F$7)^$A33)</f>
        <v>0</v>
      </c>
      <c r="U33" s="140">
        <f aca="true" t="shared" si="3" ref="U33:X52">P33/(1+$F$7)^$A33</f>
        <v>0</v>
      </c>
      <c r="V33" s="140">
        <f t="shared" si="3"/>
        <v>0</v>
      </c>
      <c r="W33" s="141">
        <f t="shared" si="3"/>
        <v>0</v>
      </c>
      <c r="X33" s="135">
        <f t="shared" si="3"/>
        <v>0</v>
      </c>
    </row>
    <row r="34" spans="1:24" ht="15" customHeight="1" thickBot="1">
      <c r="A34" s="142">
        <v>2</v>
      </c>
      <c r="B34" s="143"/>
      <c r="C34" s="144"/>
      <c r="D34" s="145"/>
      <c r="E34" s="146"/>
      <c r="F34" s="278">
        <f t="shared" si="0"/>
        <v>0</v>
      </c>
      <c r="G34" s="147">
        <f aca="true" t="shared" si="4" ref="G34:G52">B34/(1+$F$7)^A34</f>
        <v>0</v>
      </c>
      <c r="H34" s="148">
        <f t="shared" si="1"/>
        <v>0</v>
      </c>
      <c r="I34" s="148">
        <f t="shared" si="1"/>
        <v>0</v>
      </c>
      <c r="J34" s="149">
        <f t="shared" si="1"/>
        <v>0</v>
      </c>
      <c r="K34" s="150">
        <f t="shared" si="1"/>
        <v>0</v>
      </c>
      <c r="N34" s="142">
        <v>2</v>
      </c>
      <c r="O34" s="151"/>
      <c r="P34" s="85"/>
      <c r="Q34" s="85"/>
      <c r="R34" s="152"/>
      <c r="S34" s="280">
        <f t="shared" si="2"/>
        <v>0</v>
      </c>
      <c r="T34" s="153">
        <f aca="true" t="shared" si="5" ref="T34:T52">O34/(1+$F$7)^N34</f>
        <v>0</v>
      </c>
      <c r="U34" s="154">
        <f t="shared" si="3"/>
        <v>0</v>
      </c>
      <c r="V34" s="154">
        <f t="shared" si="3"/>
        <v>0</v>
      </c>
      <c r="W34" s="155">
        <f t="shared" si="3"/>
        <v>0</v>
      </c>
      <c r="X34" s="150">
        <f t="shared" si="3"/>
        <v>0</v>
      </c>
    </row>
    <row r="35" spans="1:24" ht="15" customHeight="1">
      <c r="A35" s="127">
        <v>3</v>
      </c>
      <c r="B35" s="143"/>
      <c r="C35" s="156"/>
      <c r="D35" s="144"/>
      <c r="E35" s="146"/>
      <c r="F35" s="278">
        <f t="shared" si="0"/>
        <v>0</v>
      </c>
      <c r="G35" s="147">
        <f t="shared" si="4"/>
        <v>0</v>
      </c>
      <c r="H35" s="148">
        <f t="shared" si="1"/>
        <v>0</v>
      </c>
      <c r="I35" s="148">
        <f t="shared" si="1"/>
        <v>0</v>
      </c>
      <c r="J35" s="149">
        <f t="shared" si="1"/>
        <v>0</v>
      </c>
      <c r="K35" s="150">
        <f t="shared" si="1"/>
        <v>0</v>
      </c>
      <c r="N35" s="127">
        <v>3</v>
      </c>
      <c r="O35" s="151"/>
      <c r="P35" s="157"/>
      <c r="Q35" s="157"/>
      <c r="R35" s="152"/>
      <c r="S35" s="280">
        <f t="shared" si="2"/>
        <v>0</v>
      </c>
      <c r="T35" s="153">
        <f t="shared" si="5"/>
        <v>0</v>
      </c>
      <c r="U35" s="154">
        <f t="shared" si="3"/>
        <v>0</v>
      </c>
      <c r="V35" s="154">
        <f t="shared" si="3"/>
        <v>0</v>
      </c>
      <c r="W35" s="155">
        <f t="shared" si="3"/>
        <v>0</v>
      </c>
      <c r="X35" s="150">
        <f t="shared" si="3"/>
        <v>0</v>
      </c>
    </row>
    <row r="36" spans="1:24" ht="15" customHeight="1" thickBot="1">
      <c r="A36" s="142">
        <v>4</v>
      </c>
      <c r="B36" s="143"/>
      <c r="C36" s="158"/>
      <c r="D36" s="156"/>
      <c r="E36" s="146"/>
      <c r="F36" s="278">
        <f t="shared" si="0"/>
        <v>0</v>
      </c>
      <c r="G36" s="147">
        <f t="shared" si="4"/>
        <v>0</v>
      </c>
      <c r="H36" s="148">
        <f t="shared" si="1"/>
        <v>0</v>
      </c>
      <c r="I36" s="148">
        <f t="shared" si="1"/>
        <v>0</v>
      </c>
      <c r="J36" s="149">
        <f t="shared" si="1"/>
        <v>0</v>
      </c>
      <c r="K36" s="150">
        <f t="shared" si="1"/>
        <v>0</v>
      </c>
      <c r="N36" s="142">
        <v>4</v>
      </c>
      <c r="O36" s="151"/>
      <c r="P36" s="157"/>
      <c r="Q36" s="157"/>
      <c r="R36" s="152"/>
      <c r="S36" s="280">
        <f t="shared" si="2"/>
        <v>0</v>
      </c>
      <c r="T36" s="153">
        <f t="shared" si="5"/>
        <v>0</v>
      </c>
      <c r="U36" s="154">
        <f t="shared" si="3"/>
        <v>0</v>
      </c>
      <c r="V36" s="154">
        <f t="shared" si="3"/>
        <v>0</v>
      </c>
      <c r="W36" s="155">
        <f t="shared" si="3"/>
        <v>0</v>
      </c>
      <c r="X36" s="150">
        <f t="shared" si="3"/>
        <v>0</v>
      </c>
    </row>
    <row r="37" spans="1:24" ht="15" customHeight="1">
      <c r="A37" s="127">
        <v>5</v>
      </c>
      <c r="B37" s="143"/>
      <c r="C37" s="158"/>
      <c r="D37" s="158"/>
      <c r="E37" s="146"/>
      <c r="F37" s="278">
        <f t="shared" si="0"/>
        <v>0</v>
      </c>
      <c r="G37" s="147">
        <f t="shared" si="4"/>
        <v>0</v>
      </c>
      <c r="H37" s="148">
        <f t="shared" si="1"/>
        <v>0</v>
      </c>
      <c r="I37" s="148">
        <f t="shared" si="1"/>
        <v>0</v>
      </c>
      <c r="J37" s="149">
        <f t="shared" si="1"/>
        <v>0</v>
      </c>
      <c r="K37" s="150">
        <f t="shared" si="1"/>
        <v>0</v>
      </c>
      <c r="N37" s="127">
        <v>5</v>
      </c>
      <c r="O37" s="151"/>
      <c r="P37" s="157"/>
      <c r="Q37" s="157"/>
      <c r="R37" s="152"/>
      <c r="S37" s="280">
        <f t="shared" si="2"/>
        <v>0</v>
      </c>
      <c r="T37" s="153">
        <f t="shared" si="5"/>
        <v>0</v>
      </c>
      <c r="U37" s="154">
        <f t="shared" si="3"/>
        <v>0</v>
      </c>
      <c r="V37" s="154">
        <f t="shared" si="3"/>
        <v>0</v>
      </c>
      <c r="W37" s="155">
        <f t="shared" si="3"/>
        <v>0</v>
      </c>
      <c r="X37" s="150">
        <f t="shared" si="3"/>
        <v>0</v>
      </c>
    </row>
    <row r="38" spans="1:24" ht="15" customHeight="1" thickBot="1">
      <c r="A38" s="142">
        <v>6</v>
      </c>
      <c r="B38" s="143"/>
      <c r="C38" s="158"/>
      <c r="D38" s="158"/>
      <c r="E38" s="146"/>
      <c r="F38" s="278">
        <f t="shared" si="0"/>
        <v>0</v>
      </c>
      <c r="G38" s="147">
        <f t="shared" si="4"/>
        <v>0</v>
      </c>
      <c r="H38" s="148">
        <f t="shared" si="1"/>
        <v>0</v>
      </c>
      <c r="I38" s="148">
        <f t="shared" si="1"/>
        <v>0</v>
      </c>
      <c r="J38" s="149">
        <f t="shared" si="1"/>
        <v>0</v>
      </c>
      <c r="K38" s="150">
        <f t="shared" si="1"/>
        <v>0</v>
      </c>
      <c r="N38" s="142">
        <v>6</v>
      </c>
      <c r="O38" s="151"/>
      <c r="P38" s="157"/>
      <c r="Q38" s="157"/>
      <c r="R38" s="152"/>
      <c r="S38" s="280">
        <f t="shared" si="2"/>
        <v>0</v>
      </c>
      <c r="T38" s="153">
        <f t="shared" si="5"/>
        <v>0</v>
      </c>
      <c r="U38" s="154">
        <f t="shared" si="3"/>
        <v>0</v>
      </c>
      <c r="V38" s="154">
        <f t="shared" si="3"/>
        <v>0</v>
      </c>
      <c r="W38" s="155">
        <f t="shared" si="3"/>
        <v>0</v>
      </c>
      <c r="X38" s="150">
        <f t="shared" si="3"/>
        <v>0</v>
      </c>
    </row>
    <row r="39" spans="1:24" ht="15" customHeight="1">
      <c r="A39" s="127">
        <v>7</v>
      </c>
      <c r="B39" s="143"/>
      <c r="C39" s="158"/>
      <c r="D39" s="158"/>
      <c r="E39" s="146"/>
      <c r="F39" s="278">
        <f t="shared" si="0"/>
        <v>0</v>
      </c>
      <c r="G39" s="147">
        <f t="shared" si="4"/>
        <v>0</v>
      </c>
      <c r="H39" s="148">
        <f t="shared" si="1"/>
        <v>0</v>
      </c>
      <c r="I39" s="148">
        <f t="shared" si="1"/>
        <v>0</v>
      </c>
      <c r="J39" s="149">
        <f t="shared" si="1"/>
        <v>0</v>
      </c>
      <c r="K39" s="150">
        <f t="shared" si="1"/>
        <v>0</v>
      </c>
      <c r="N39" s="127">
        <v>7</v>
      </c>
      <c r="O39" s="151"/>
      <c r="P39" s="157"/>
      <c r="Q39" s="157"/>
      <c r="R39" s="152"/>
      <c r="S39" s="280">
        <f t="shared" si="2"/>
        <v>0</v>
      </c>
      <c r="T39" s="153">
        <f t="shared" si="5"/>
        <v>0</v>
      </c>
      <c r="U39" s="154">
        <f t="shared" si="3"/>
        <v>0</v>
      </c>
      <c r="V39" s="154">
        <f t="shared" si="3"/>
        <v>0</v>
      </c>
      <c r="W39" s="155">
        <f t="shared" si="3"/>
        <v>0</v>
      </c>
      <c r="X39" s="150">
        <f t="shared" si="3"/>
        <v>0</v>
      </c>
    </row>
    <row r="40" spans="1:24" ht="15" customHeight="1" thickBot="1">
      <c r="A40" s="142">
        <v>8</v>
      </c>
      <c r="B40" s="143"/>
      <c r="C40" s="158"/>
      <c r="D40" s="158"/>
      <c r="E40" s="146"/>
      <c r="F40" s="278">
        <f t="shared" si="0"/>
        <v>0</v>
      </c>
      <c r="G40" s="147">
        <f t="shared" si="4"/>
        <v>0</v>
      </c>
      <c r="H40" s="148">
        <f t="shared" si="1"/>
        <v>0</v>
      </c>
      <c r="I40" s="148">
        <f t="shared" si="1"/>
        <v>0</v>
      </c>
      <c r="J40" s="149">
        <f t="shared" si="1"/>
        <v>0</v>
      </c>
      <c r="K40" s="150">
        <f t="shared" si="1"/>
        <v>0</v>
      </c>
      <c r="N40" s="142">
        <v>8</v>
      </c>
      <c r="O40" s="151"/>
      <c r="P40" s="157"/>
      <c r="Q40" s="157"/>
      <c r="R40" s="152"/>
      <c r="S40" s="280">
        <f t="shared" si="2"/>
        <v>0</v>
      </c>
      <c r="T40" s="153">
        <f t="shared" si="5"/>
        <v>0</v>
      </c>
      <c r="U40" s="154">
        <f t="shared" si="3"/>
        <v>0</v>
      </c>
      <c r="V40" s="154">
        <f t="shared" si="3"/>
        <v>0</v>
      </c>
      <c r="W40" s="155">
        <f t="shared" si="3"/>
        <v>0</v>
      </c>
      <c r="X40" s="150">
        <f t="shared" si="3"/>
        <v>0</v>
      </c>
    </row>
    <row r="41" spans="1:24" ht="15" customHeight="1">
      <c r="A41" s="127">
        <v>9</v>
      </c>
      <c r="B41" s="143"/>
      <c r="C41" s="158"/>
      <c r="D41" s="158"/>
      <c r="E41" s="146"/>
      <c r="F41" s="278">
        <f t="shared" si="0"/>
        <v>0</v>
      </c>
      <c r="G41" s="147">
        <f t="shared" si="4"/>
        <v>0</v>
      </c>
      <c r="H41" s="148">
        <f t="shared" si="1"/>
        <v>0</v>
      </c>
      <c r="I41" s="148">
        <f t="shared" si="1"/>
        <v>0</v>
      </c>
      <c r="J41" s="149">
        <f t="shared" si="1"/>
        <v>0</v>
      </c>
      <c r="K41" s="150">
        <f t="shared" si="1"/>
        <v>0</v>
      </c>
      <c r="N41" s="127">
        <v>9</v>
      </c>
      <c r="O41" s="151"/>
      <c r="P41" s="157"/>
      <c r="Q41" s="157"/>
      <c r="R41" s="152"/>
      <c r="S41" s="280">
        <f t="shared" si="2"/>
        <v>0</v>
      </c>
      <c r="T41" s="153">
        <f t="shared" si="5"/>
        <v>0</v>
      </c>
      <c r="U41" s="154">
        <f t="shared" si="3"/>
        <v>0</v>
      </c>
      <c r="V41" s="154">
        <f t="shared" si="3"/>
        <v>0</v>
      </c>
      <c r="W41" s="155">
        <f t="shared" si="3"/>
        <v>0</v>
      </c>
      <c r="X41" s="150">
        <f t="shared" si="3"/>
        <v>0</v>
      </c>
    </row>
    <row r="42" spans="1:24" ht="15" customHeight="1" thickBot="1">
      <c r="A42" s="142">
        <v>10</v>
      </c>
      <c r="B42" s="143"/>
      <c r="C42" s="158"/>
      <c r="D42" s="158"/>
      <c r="E42" s="146"/>
      <c r="F42" s="278">
        <f t="shared" si="0"/>
        <v>0</v>
      </c>
      <c r="G42" s="147">
        <f t="shared" si="4"/>
        <v>0</v>
      </c>
      <c r="H42" s="148">
        <f t="shared" si="1"/>
        <v>0</v>
      </c>
      <c r="I42" s="148">
        <f t="shared" si="1"/>
        <v>0</v>
      </c>
      <c r="J42" s="149">
        <f t="shared" si="1"/>
        <v>0</v>
      </c>
      <c r="K42" s="150">
        <f t="shared" si="1"/>
        <v>0</v>
      </c>
      <c r="N42" s="142">
        <v>10</v>
      </c>
      <c r="O42" s="151"/>
      <c r="P42" s="157"/>
      <c r="Q42" s="157"/>
      <c r="R42" s="152"/>
      <c r="S42" s="280">
        <f t="shared" si="2"/>
        <v>0</v>
      </c>
      <c r="T42" s="153">
        <f t="shared" si="5"/>
        <v>0</v>
      </c>
      <c r="U42" s="154">
        <f t="shared" si="3"/>
        <v>0</v>
      </c>
      <c r="V42" s="154">
        <f t="shared" si="3"/>
        <v>0</v>
      </c>
      <c r="W42" s="155">
        <f t="shared" si="3"/>
        <v>0</v>
      </c>
      <c r="X42" s="150">
        <f t="shared" si="3"/>
        <v>0</v>
      </c>
    </row>
    <row r="43" spans="1:24" ht="15" customHeight="1">
      <c r="A43" s="127">
        <v>11</v>
      </c>
      <c r="B43" s="143"/>
      <c r="C43" s="158"/>
      <c r="D43" s="158"/>
      <c r="E43" s="146"/>
      <c r="F43" s="278">
        <f t="shared" si="0"/>
        <v>0</v>
      </c>
      <c r="G43" s="147">
        <f t="shared" si="4"/>
        <v>0</v>
      </c>
      <c r="H43" s="148">
        <f t="shared" si="1"/>
        <v>0</v>
      </c>
      <c r="I43" s="148">
        <f t="shared" si="1"/>
        <v>0</v>
      </c>
      <c r="J43" s="149">
        <f t="shared" si="1"/>
        <v>0</v>
      </c>
      <c r="K43" s="150">
        <f t="shared" si="1"/>
        <v>0</v>
      </c>
      <c r="N43" s="127">
        <v>11</v>
      </c>
      <c r="O43" s="151"/>
      <c r="P43" s="157"/>
      <c r="Q43" s="157"/>
      <c r="R43" s="152"/>
      <c r="S43" s="280">
        <f t="shared" si="2"/>
        <v>0</v>
      </c>
      <c r="T43" s="153">
        <f t="shared" si="5"/>
        <v>0</v>
      </c>
      <c r="U43" s="154">
        <f t="shared" si="3"/>
        <v>0</v>
      </c>
      <c r="V43" s="154">
        <f t="shared" si="3"/>
        <v>0</v>
      </c>
      <c r="W43" s="155">
        <f t="shared" si="3"/>
        <v>0</v>
      </c>
      <c r="X43" s="150">
        <f t="shared" si="3"/>
        <v>0</v>
      </c>
    </row>
    <row r="44" spans="1:24" ht="15" customHeight="1" thickBot="1">
      <c r="A44" s="142">
        <v>12</v>
      </c>
      <c r="B44" s="143"/>
      <c r="C44" s="158"/>
      <c r="D44" s="158"/>
      <c r="E44" s="146"/>
      <c r="F44" s="278">
        <f t="shared" si="0"/>
        <v>0</v>
      </c>
      <c r="G44" s="147">
        <f t="shared" si="4"/>
        <v>0</v>
      </c>
      <c r="H44" s="148">
        <f t="shared" si="1"/>
        <v>0</v>
      </c>
      <c r="I44" s="148">
        <f t="shared" si="1"/>
        <v>0</v>
      </c>
      <c r="J44" s="149">
        <f t="shared" si="1"/>
        <v>0</v>
      </c>
      <c r="K44" s="150">
        <f t="shared" si="1"/>
        <v>0</v>
      </c>
      <c r="N44" s="142">
        <v>12</v>
      </c>
      <c r="O44" s="151"/>
      <c r="P44" s="157"/>
      <c r="Q44" s="157"/>
      <c r="R44" s="152"/>
      <c r="S44" s="280">
        <f t="shared" si="2"/>
        <v>0</v>
      </c>
      <c r="T44" s="153">
        <f t="shared" si="5"/>
        <v>0</v>
      </c>
      <c r="U44" s="154">
        <f t="shared" si="3"/>
        <v>0</v>
      </c>
      <c r="V44" s="154">
        <f t="shared" si="3"/>
        <v>0</v>
      </c>
      <c r="W44" s="155">
        <f t="shared" si="3"/>
        <v>0</v>
      </c>
      <c r="X44" s="150">
        <f t="shared" si="3"/>
        <v>0</v>
      </c>
    </row>
    <row r="45" spans="1:24" ht="15" customHeight="1">
      <c r="A45" s="127">
        <v>13</v>
      </c>
      <c r="B45" s="143"/>
      <c r="C45" s="158"/>
      <c r="D45" s="158"/>
      <c r="E45" s="146"/>
      <c r="F45" s="278">
        <f t="shared" si="0"/>
        <v>0</v>
      </c>
      <c r="G45" s="147">
        <f t="shared" si="4"/>
        <v>0</v>
      </c>
      <c r="H45" s="148">
        <f t="shared" si="1"/>
        <v>0</v>
      </c>
      <c r="I45" s="148">
        <f t="shared" si="1"/>
        <v>0</v>
      </c>
      <c r="J45" s="149">
        <f t="shared" si="1"/>
        <v>0</v>
      </c>
      <c r="K45" s="150">
        <f t="shared" si="1"/>
        <v>0</v>
      </c>
      <c r="N45" s="127">
        <v>13</v>
      </c>
      <c r="O45" s="151"/>
      <c r="P45" s="157"/>
      <c r="Q45" s="157"/>
      <c r="R45" s="152"/>
      <c r="S45" s="280">
        <f t="shared" si="2"/>
        <v>0</v>
      </c>
      <c r="T45" s="153">
        <f t="shared" si="5"/>
        <v>0</v>
      </c>
      <c r="U45" s="154">
        <f t="shared" si="3"/>
        <v>0</v>
      </c>
      <c r="V45" s="154">
        <f t="shared" si="3"/>
        <v>0</v>
      </c>
      <c r="W45" s="155">
        <f t="shared" si="3"/>
        <v>0</v>
      </c>
      <c r="X45" s="150">
        <f t="shared" si="3"/>
        <v>0</v>
      </c>
    </row>
    <row r="46" spans="1:24" ht="15" customHeight="1" thickBot="1">
      <c r="A46" s="142">
        <v>14</v>
      </c>
      <c r="B46" s="143"/>
      <c r="C46" s="158"/>
      <c r="D46" s="158"/>
      <c r="E46" s="146"/>
      <c r="F46" s="278">
        <f t="shared" si="0"/>
        <v>0</v>
      </c>
      <c r="G46" s="147">
        <f t="shared" si="4"/>
        <v>0</v>
      </c>
      <c r="H46" s="148">
        <f t="shared" si="1"/>
        <v>0</v>
      </c>
      <c r="I46" s="148">
        <f t="shared" si="1"/>
        <v>0</v>
      </c>
      <c r="J46" s="149">
        <f t="shared" si="1"/>
        <v>0</v>
      </c>
      <c r="K46" s="150">
        <f t="shared" si="1"/>
        <v>0</v>
      </c>
      <c r="N46" s="142">
        <v>14</v>
      </c>
      <c r="O46" s="151"/>
      <c r="P46" s="157"/>
      <c r="Q46" s="157"/>
      <c r="R46" s="152"/>
      <c r="S46" s="280">
        <f t="shared" si="2"/>
        <v>0</v>
      </c>
      <c r="T46" s="153">
        <f t="shared" si="5"/>
        <v>0</v>
      </c>
      <c r="U46" s="154">
        <f t="shared" si="3"/>
        <v>0</v>
      </c>
      <c r="V46" s="154">
        <f t="shared" si="3"/>
        <v>0</v>
      </c>
      <c r="W46" s="155">
        <f t="shared" si="3"/>
        <v>0</v>
      </c>
      <c r="X46" s="150">
        <f t="shared" si="3"/>
        <v>0</v>
      </c>
    </row>
    <row r="47" spans="1:24" ht="15" customHeight="1">
      <c r="A47" s="127">
        <v>15</v>
      </c>
      <c r="B47" s="143"/>
      <c r="C47" s="158"/>
      <c r="D47" s="158"/>
      <c r="E47" s="146"/>
      <c r="F47" s="278">
        <f t="shared" si="0"/>
        <v>0</v>
      </c>
      <c r="G47" s="147">
        <f t="shared" si="4"/>
        <v>0</v>
      </c>
      <c r="H47" s="148">
        <f t="shared" si="1"/>
        <v>0</v>
      </c>
      <c r="I47" s="148">
        <f t="shared" si="1"/>
        <v>0</v>
      </c>
      <c r="J47" s="149">
        <f t="shared" si="1"/>
        <v>0</v>
      </c>
      <c r="K47" s="150">
        <f t="shared" si="1"/>
        <v>0</v>
      </c>
      <c r="N47" s="127">
        <v>15</v>
      </c>
      <c r="O47" s="151"/>
      <c r="P47" s="157"/>
      <c r="Q47" s="157"/>
      <c r="R47" s="152"/>
      <c r="S47" s="280">
        <f t="shared" si="2"/>
        <v>0</v>
      </c>
      <c r="T47" s="153">
        <f t="shared" si="5"/>
        <v>0</v>
      </c>
      <c r="U47" s="154">
        <f t="shared" si="3"/>
        <v>0</v>
      </c>
      <c r="V47" s="154">
        <f t="shared" si="3"/>
        <v>0</v>
      </c>
      <c r="W47" s="155">
        <f t="shared" si="3"/>
        <v>0</v>
      </c>
      <c r="X47" s="150">
        <f t="shared" si="3"/>
        <v>0</v>
      </c>
    </row>
    <row r="48" spans="1:24" ht="15" customHeight="1" thickBot="1">
      <c r="A48" s="142">
        <v>16</v>
      </c>
      <c r="B48" s="143"/>
      <c r="C48" s="158"/>
      <c r="D48" s="158"/>
      <c r="E48" s="146"/>
      <c r="F48" s="278">
        <f t="shared" si="0"/>
        <v>0</v>
      </c>
      <c r="G48" s="147">
        <f t="shared" si="4"/>
        <v>0</v>
      </c>
      <c r="H48" s="148">
        <f t="shared" si="1"/>
        <v>0</v>
      </c>
      <c r="I48" s="148">
        <f t="shared" si="1"/>
        <v>0</v>
      </c>
      <c r="J48" s="149">
        <f t="shared" si="1"/>
        <v>0</v>
      </c>
      <c r="K48" s="150">
        <f t="shared" si="1"/>
        <v>0</v>
      </c>
      <c r="N48" s="142">
        <v>16</v>
      </c>
      <c r="O48" s="151"/>
      <c r="P48" s="157"/>
      <c r="Q48" s="157"/>
      <c r="R48" s="152"/>
      <c r="S48" s="280">
        <f t="shared" si="2"/>
        <v>0</v>
      </c>
      <c r="T48" s="153">
        <f t="shared" si="5"/>
        <v>0</v>
      </c>
      <c r="U48" s="154">
        <f t="shared" si="3"/>
        <v>0</v>
      </c>
      <c r="V48" s="154">
        <f t="shared" si="3"/>
        <v>0</v>
      </c>
      <c r="W48" s="155">
        <f t="shared" si="3"/>
        <v>0</v>
      </c>
      <c r="X48" s="150">
        <f t="shared" si="3"/>
        <v>0</v>
      </c>
    </row>
    <row r="49" spans="1:24" ht="15" customHeight="1">
      <c r="A49" s="127">
        <v>17</v>
      </c>
      <c r="B49" s="143"/>
      <c r="C49" s="158"/>
      <c r="D49" s="158"/>
      <c r="E49" s="146"/>
      <c r="F49" s="278">
        <f t="shared" si="0"/>
        <v>0</v>
      </c>
      <c r="G49" s="147">
        <f t="shared" si="4"/>
        <v>0</v>
      </c>
      <c r="H49" s="148">
        <f t="shared" si="1"/>
        <v>0</v>
      </c>
      <c r="I49" s="148">
        <f t="shared" si="1"/>
        <v>0</v>
      </c>
      <c r="J49" s="149">
        <f t="shared" si="1"/>
        <v>0</v>
      </c>
      <c r="K49" s="150">
        <f t="shared" si="1"/>
        <v>0</v>
      </c>
      <c r="N49" s="127">
        <v>17</v>
      </c>
      <c r="O49" s="151"/>
      <c r="P49" s="157"/>
      <c r="Q49" s="157"/>
      <c r="R49" s="152"/>
      <c r="S49" s="280">
        <f t="shared" si="2"/>
        <v>0</v>
      </c>
      <c r="T49" s="153">
        <f t="shared" si="5"/>
        <v>0</v>
      </c>
      <c r="U49" s="154">
        <f t="shared" si="3"/>
        <v>0</v>
      </c>
      <c r="V49" s="154">
        <f t="shared" si="3"/>
        <v>0</v>
      </c>
      <c r="W49" s="155">
        <f t="shared" si="3"/>
        <v>0</v>
      </c>
      <c r="X49" s="150">
        <f t="shared" si="3"/>
        <v>0</v>
      </c>
    </row>
    <row r="50" spans="1:24" ht="15" customHeight="1" thickBot="1">
      <c r="A50" s="142">
        <v>18</v>
      </c>
      <c r="B50" s="143"/>
      <c r="C50" s="158"/>
      <c r="D50" s="158"/>
      <c r="E50" s="146"/>
      <c r="F50" s="278">
        <f t="shared" si="0"/>
        <v>0</v>
      </c>
      <c r="G50" s="147">
        <f t="shared" si="4"/>
        <v>0</v>
      </c>
      <c r="H50" s="148">
        <f t="shared" si="1"/>
        <v>0</v>
      </c>
      <c r="I50" s="148">
        <f t="shared" si="1"/>
        <v>0</v>
      </c>
      <c r="J50" s="149">
        <f t="shared" si="1"/>
        <v>0</v>
      </c>
      <c r="K50" s="150">
        <f t="shared" si="1"/>
        <v>0</v>
      </c>
      <c r="N50" s="142">
        <v>18</v>
      </c>
      <c r="O50" s="151"/>
      <c r="P50" s="157"/>
      <c r="Q50" s="157"/>
      <c r="R50" s="152"/>
      <c r="S50" s="280">
        <f t="shared" si="2"/>
        <v>0</v>
      </c>
      <c r="T50" s="153">
        <f t="shared" si="5"/>
        <v>0</v>
      </c>
      <c r="U50" s="154">
        <f t="shared" si="3"/>
        <v>0</v>
      </c>
      <c r="V50" s="154">
        <f t="shared" si="3"/>
        <v>0</v>
      </c>
      <c r="W50" s="155">
        <f t="shared" si="3"/>
        <v>0</v>
      </c>
      <c r="X50" s="150">
        <f t="shared" si="3"/>
        <v>0</v>
      </c>
    </row>
    <row r="51" spans="1:24" ht="15" customHeight="1">
      <c r="A51" s="127">
        <v>19</v>
      </c>
      <c r="B51" s="143"/>
      <c r="C51" s="158"/>
      <c r="D51" s="158"/>
      <c r="E51" s="146"/>
      <c r="F51" s="278">
        <f t="shared" si="0"/>
        <v>0</v>
      </c>
      <c r="G51" s="147">
        <f t="shared" si="4"/>
        <v>0</v>
      </c>
      <c r="H51" s="148">
        <f t="shared" si="1"/>
        <v>0</v>
      </c>
      <c r="I51" s="148">
        <f t="shared" si="1"/>
        <v>0</v>
      </c>
      <c r="J51" s="149">
        <f t="shared" si="1"/>
        <v>0</v>
      </c>
      <c r="K51" s="150">
        <f t="shared" si="1"/>
        <v>0</v>
      </c>
      <c r="N51" s="127">
        <v>19</v>
      </c>
      <c r="O51" s="151"/>
      <c r="P51" s="157"/>
      <c r="Q51" s="157"/>
      <c r="R51" s="152"/>
      <c r="S51" s="280">
        <f t="shared" si="2"/>
        <v>0</v>
      </c>
      <c r="T51" s="153">
        <f t="shared" si="5"/>
        <v>0</v>
      </c>
      <c r="U51" s="154">
        <f t="shared" si="3"/>
        <v>0</v>
      </c>
      <c r="V51" s="154">
        <f t="shared" si="3"/>
        <v>0</v>
      </c>
      <c r="W51" s="155">
        <f t="shared" si="3"/>
        <v>0</v>
      </c>
      <c r="X51" s="150">
        <f t="shared" si="3"/>
        <v>0</v>
      </c>
    </row>
    <row r="52" spans="1:24" ht="15" customHeight="1" thickBot="1">
      <c r="A52" s="142">
        <v>20</v>
      </c>
      <c r="B52" s="143"/>
      <c r="C52" s="158"/>
      <c r="D52" s="158"/>
      <c r="E52" s="146"/>
      <c r="F52" s="278">
        <f t="shared" si="0"/>
        <v>0</v>
      </c>
      <c r="G52" s="147">
        <f t="shared" si="4"/>
        <v>0</v>
      </c>
      <c r="H52" s="148">
        <f t="shared" si="1"/>
        <v>0</v>
      </c>
      <c r="I52" s="148">
        <f t="shared" si="1"/>
        <v>0</v>
      </c>
      <c r="J52" s="149">
        <f t="shared" si="1"/>
        <v>0</v>
      </c>
      <c r="K52" s="150">
        <f t="shared" si="1"/>
        <v>0</v>
      </c>
      <c r="N52" s="142">
        <v>20</v>
      </c>
      <c r="O52" s="151"/>
      <c r="P52" s="157"/>
      <c r="Q52" s="157"/>
      <c r="R52" s="152"/>
      <c r="S52" s="280">
        <f t="shared" si="2"/>
        <v>0</v>
      </c>
      <c r="T52" s="153">
        <f t="shared" si="5"/>
        <v>0</v>
      </c>
      <c r="U52" s="154">
        <f t="shared" si="3"/>
        <v>0</v>
      </c>
      <c r="V52" s="154">
        <f t="shared" si="3"/>
        <v>0</v>
      </c>
      <c r="W52" s="155">
        <f t="shared" si="3"/>
        <v>0</v>
      </c>
      <c r="X52" s="150">
        <f t="shared" si="3"/>
        <v>0</v>
      </c>
    </row>
    <row r="53" spans="1:24" ht="25.5" customHeight="1" thickBot="1">
      <c r="A53" s="159"/>
      <c r="B53" s="160">
        <f>SUM(B33:B52)</f>
        <v>0</v>
      </c>
      <c r="C53" s="161">
        <f>SUM(C33:C52)</f>
        <v>0</v>
      </c>
      <c r="D53" s="161">
        <f>SUM(D33:D52)</f>
        <v>0</v>
      </c>
      <c r="E53" s="162">
        <f>SUM(E33:E52)</f>
        <v>0</v>
      </c>
      <c r="F53" s="279">
        <f t="shared" si="0"/>
        <v>0</v>
      </c>
      <c r="G53" s="163">
        <f>SUM(G33:G52)</f>
        <v>0</v>
      </c>
      <c r="H53" s="164">
        <f>SUM(H33:H52)</f>
        <v>0</v>
      </c>
      <c r="I53" s="164">
        <f>SUM(I33:I52)</f>
        <v>0</v>
      </c>
      <c r="J53" s="165">
        <f>SUM(J33:J52)</f>
        <v>0</v>
      </c>
      <c r="K53" s="166">
        <f>SUM(K33:K52)</f>
        <v>0</v>
      </c>
      <c r="N53" s="159"/>
      <c r="O53" s="160">
        <f>SUM(O33:O52)</f>
        <v>0</v>
      </c>
      <c r="P53" s="161">
        <f>SUM(P33:P52)</f>
        <v>0</v>
      </c>
      <c r="Q53" s="161">
        <f>SUM(Q33:Q52)</f>
        <v>0</v>
      </c>
      <c r="R53" s="162">
        <f>SUM(R33:R52)</f>
        <v>0</v>
      </c>
      <c r="S53" s="279">
        <f t="shared" si="2"/>
        <v>0</v>
      </c>
      <c r="T53" s="163">
        <f>SUM(T33:T52)</f>
        <v>0</v>
      </c>
      <c r="U53" s="164">
        <f>SUM(U33:U52)</f>
        <v>0</v>
      </c>
      <c r="V53" s="164">
        <f>SUM(V33:V52)</f>
        <v>0</v>
      </c>
      <c r="W53" s="165">
        <f>SUM(W33:W52)</f>
        <v>0</v>
      </c>
      <c r="X53" s="166">
        <f>SUM(X33:X52)</f>
        <v>0</v>
      </c>
    </row>
    <row r="54" spans="1:24" ht="25.5" customHeight="1" thickBot="1">
      <c r="A54" s="167"/>
      <c r="B54" s="168"/>
      <c r="C54" s="168"/>
      <c r="D54" s="168"/>
      <c r="E54" s="168"/>
      <c r="F54" s="169"/>
      <c r="G54" s="170"/>
      <c r="H54" s="170"/>
      <c r="I54" s="170"/>
      <c r="J54" s="170"/>
      <c r="K54" s="170"/>
      <c r="N54" s="167"/>
      <c r="O54" s="168"/>
      <c r="P54" s="168"/>
      <c r="Q54" s="168"/>
      <c r="R54" s="168"/>
      <c r="S54" s="169"/>
      <c r="T54" s="170"/>
      <c r="U54" s="170"/>
      <c r="V54" s="170"/>
      <c r="W54" s="170"/>
      <c r="X54" s="170"/>
    </row>
    <row r="55" spans="2:14" ht="13.5" thickBot="1">
      <c r="B55" s="171"/>
      <c r="C55" s="172"/>
      <c r="D55" s="172"/>
      <c r="E55" s="172"/>
      <c r="F55" s="172"/>
      <c r="G55" s="173" t="s">
        <v>101</v>
      </c>
      <c r="I55" s="171"/>
      <c r="J55" s="172"/>
      <c r="K55" s="172"/>
      <c r="L55" s="172"/>
      <c r="M55" s="172"/>
      <c r="N55" s="173" t="s">
        <v>101</v>
      </c>
    </row>
    <row r="56" spans="2:14" ht="42.75" customHeight="1" thickBot="1">
      <c r="B56" s="174" t="s">
        <v>105</v>
      </c>
      <c r="C56" s="175"/>
      <c r="D56" s="175"/>
      <c r="E56" s="175"/>
      <c r="F56" s="176"/>
      <c r="G56" s="177"/>
      <c r="I56" s="178" t="s">
        <v>106</v>
      </c>
      <c r="J56" s="179"/>
      <c r="K56" s="179"/>
      <c r="L56" s="179"/>
      <c r="M56" s="180"/>
      <c r="N56" s="181"/>
    </row>
    <row r="57" spans="2:7" ht="30" customHeight="1" thickBot="1">
      <c r="B57" s="178" t="s">
        <v>100</v>
      </c>
      <c r="C57" s="179"/>
      <c r="D57" s="179"/>
      <c r="E57" s="179"/>
      <c r="F57" s="180"/>
      <c r="G57" s="182"/>
    </row>
    <row r="58" ht="34.5" customHeight="1"/>
    <row r="59" ht="12.75"/>
    <row r="60" ht="13.5" thickBot="1">
      <c r="B60" s="183" t="s">
        <v>77</v>
      </c>
    </row>
    <row r="61" spans="2:9" ht="30.75" thickBot="1">
      <c r="B61" s="184" t="s">
        <v>6</v>
      </c>
      <c r="C61" s="185"/>
      <c r="D61" s="186"/>
      <c r="E61" s="187" t="s">
        <v>7</v>
      </c>
      <c r="F61" s="188" t="s">
        <v>8</v>
      </c>
      <c r="G61" s="189" t="s">
        <v>35</v>
      </c>
      <c r="H61" s="190" t="s">
        <v>36</v>
      </c>
      <c r="I61" s="191"/>
    </row>
    <row r="62" spans="2:15" ht="12.75">
      <c r="B62" s="192" t="s">
        <v>5</v>
      </c>
      <c r="C62" s="193"/>
      <c r="D62" s="194"/>
      <c r="E62" s="195" t="s">
        <v>16</v>
      </c>
      <c r="F62" s="196"/>
      <c r="G62" s="197">
        <f>G53</f>
        <v>0</v>
      </c>
      <c r="H62" s="198">
        <f>T53</f>
        <v>0</v>
      </c>
      <c r="O62" s="199"/>
    </row>
    <row r="63" spans="2:8" ht="12.75">
      <c r="B63" s="200" t="s">
        <v>107</v>
      </c>
      <c r="C63" s="201"/>
      <c r="D63" s="202"/>
      <c r="E63" s="203" t="s">
        <v>17</v>
      </c>
      <c r="F63" s="204" t="s">
        <v>29</v>
      </c>
      <c r="G63" s="205">
        <f>I53+J53-H53</f>
        <v>0</v>
      </c>
      <c r="H63" s="198">
        <f>V53+W53-U53</f>
        <v>0</v>
      </c>
    </row>
    <row r="64" spans="2:8" ht="12.75">
      <c r="B64" s="200" t="s">
        <v>9</v>
      </c>
      <c r="C64" s="201"/>
      <c r="D64" s="202"/>
      <c r="E64" s="203" t="s">
        <v>18</v>
      </c>
      <c r="F64" s="41" t="s">
        <v>19</v>
      </c>
      <c r="G64" s="206">
        <f>G62-G63</f>
        <v>0</v>
      </c>
      <c r="H64" s="198">
        <f>H62-H63</f>
        <v>0</v>
      </c>
    </row>
    <row r="65" spans="2:8" ht="23.25" customHeight="1">
      <c r="B65" s="200" t="s">
        <v>25</v>
      </c>
      <c r="C65" s="201"/>
      <c r="D65" s="202"/>
      <c r="E65" s="203" t="s">
        <v>15</v>
      </c>
      <c r="F65" s="41" t="s">
        <v>20</v>
      </c>
      <c r="G65" s="207" t="e">
        <f>G64/G62</f>
        <v>#DIV/0!</v>
      </c>
      <c r="H65" s="208" t="e">
        <f>H64/H62</f>
        <v>#DIV/0!</v>
      </c>
    </row>
    <row r="66" spans="2:8" ht="24" customHeight="1">
      <c r="B66" s="200" t="s">
        <v>12</v>
      </c>
      <c r="C66" s="201"/>
      <c r="D66" s="202"/>
      <c r="E66" s="203" t="s">
        <v>23</v>
      </c>
      <c r="F66" s="41"/>
      <c r="G66" s="209">
        <f>F9</f>
        <v>0</v>
      </c>
      <c r="H66" s="198">
        <f>F9</f>
        <v>0</v>
      </c>
    </row>
    <row r="67" spans="2:8" ht="38.25" customHeight="1">
      <c r="B67" s="210" t="s">
        <v>87</v>
      </c>
      <c r="C67" s="211"/>
      <c r="D67" s="212"/>
      <c r="E67" s="213" t="s">
        <v>108</v>
      </c>
      <c r="F67" s="41" t="s">
        <v>24</v>
      </c>
      <c r="G67" s="214" t="e">
        <f>IF(G65&gt;1,G66,G66*G65)</f>
        <v>#DIV/0!</v>
      </c>
      <c r="H67" s="214" t="e">
        <f>IF(H65&gt;1,H66,H66*H65)</f>
        <v>#DIV/0!</v>
      </c>
    </row>
    <row r="68" spans="2:8" ht="32.25" customHeight="1" thickBot="1">
      <c r="B68" s="215" t="s">
        <v>88</v>
      </c>
      <c r="C68" s="216"/>
      <c r="D68" s="217"/>
      <c r="E68" s="218" t="s">
        <v>28</v>
      </c>
      <c r="F68" s="219" t="s">
        <v>109</v>
      </c>
      <c r="G68" s="205" t="e">
        <f>G66-G67</f>
        <v>#DIV/0!</v>
      </c>
      <c r="H68" s="198" t="e">
        <f>H66-H67</f>
        <v>#DIV/0!</v>
      </c>
    </row>
    <row r="69" spans="2:8" ht="29.25" customHeight="1" thickBot="1">
      <c r="B69" s="220" t="s">
        <v>51</v>
      </c>
      <c r="C69" s="221"/>
      <c r="D69" s="222"/>
      <c r="E69" s="223" t="s">
        <v>40</v>
      </c>
      <c r="F69" s="224" t="s">
        <v>110</v>
      </c>
      <c r="G69" s="225" t="e">
        <f>$G$67*F10</f>
        <v>#DIV/0!</v>
      </c>
      <c r="H69" s="226" t="e">
        <f>$H$67*F10</f>
        <v>#DIV/0!</v>
      </c>
    </row>
    <row r="70" spans="2:8" ht="22.5" customHeight="1" thickBot="1">
      <c r="B70" s="220" t="s">
        <v>52</v>
      </c>
      <c r="C70" s="221"/>
      <c r="D70" s="222"/>
      <c r="E70" s="227" t="s">
        <v>41</v>
      </c>
      <c r="F70" s="224" t="s">
        <v>111</v>
      </c>
      <c r="G70" s="225" t="e">
        <f>$G$67*F11</f>
        <v>#DIV/0!</v>
      </c>
      <c r="H70" s="226" t="e">
        <f>$H$67*F11</f>
        <v>#DIV/0!</v>
      </c>
    </row>
    <row r="71" spans="2:8" ht="26.25" customHeight="1" thickBot="1">
      <c r="B71" s="220" t="s">
        <v>53</v>
      </c>
      <c r="C71" s="221"/>
      <c r="D71" s="222"/>
      <c r="E71" s="227" t="s">
        <v>43</v>
      </c>
      <c r="F71" s="224" t="s">
        <v>112</v>
      </c>
      <c r="G71" s="225" t="e">
        <f>$G$67*F12</f>
        <v>#DIV/0!</v>
      </c>
      <c r="H71" s="226" t="e">
        <f>$H$67*F12</f>
        <v>#DIV/0!</v>
      </c>
    </row>
    <row r="72" spans="2:8" ht="30" customHeight="1" thickBot="1">
      <c r="B72" s="220" t="s">
        <v>54</v>
      </c>
      <c r="C72" s="221"/>
      <c r="D72" s="222"/>
      <c r="E72" s="227" t="s">
        <v>44</v>
      </c>
      <c r="F72" s="224" t="s">
        <v>113</v>
      </c>
      <c r="G72" s="225" t="e">
        <f>$G$67*F13</f>
        <v>#DIV/0!</v>
      </c>
      <c r="H72" s="226" t="e">
        <f>$H$67*F13</f>
        <v>#DIV/0!</v>
      </c>
    </row>
    <row r="73" spans="2:8" ht="30" customHeight="1" thickBot="1">
      <c r="B73" s="220" t="s">
        <v>78</v>
      </c>
      <c r="C73" s="221"/>
      <c r="D73" s="222"/>
      <c r="E73" s="227" t="s">
        <v>79</v>
      </c>
      <c r="F73" s="224" t="s">
        <v>114</v>
      </c>
      <c r="G73" s="225" t="e">
        <f>$G$67*F14</f>
        <v>#DIV/0!</v>
      </c>
      <c r="H73" s="226" t="e">
        <f>$H$67*F14</f>
        <v>#DIV/0!</v>
      </c>
    </row>
    <row r="74" spans="2:8" ht="15.75">
      <c r="B74" s="228" t="s">
        <v>33</v>
      </c>
      <c r="C74" s="229"/>
      <c r="D74" s="230"/>
      <c r="E74" s="231"/>
      <c r="F74" s="232" t="s">
        <v>37</v>
      </c>
      <c r="G74" s="233" t="e">
        <f>(H64-G64)/G64*100</f>
        <v>#DIV/0!</v>
      </c>
      <c r="H74" s="281"/>
    </row>
    <row r="75" spans="2:8" ht="24.75" customHeight="1">
      <c r="B75" s="234" t="s">
        <v>32</v>
      </c>
      <c r="C75" s="235"/>
      <c r="D75" s="236"/>
      <c r="E75" s="237"/>
      <c r="F75" s="238"/>
      <c r="G75" s="239" t="e">
        <f>IF(OR(G74&lt;-10,G56="ANO",G57="ANO"),G69-H69,0)</f>
        <v>#DIV/0!</v>
      </c>
      <c r="H75" s="240"/>
    </row>
    <row r="76" spans="2:8" ht="12.75">
      <c r="B76" s="241" t="s">
        <v>34</v>
      </c>
      <c r="C76" s="242"/>
      <c r="D76" s="243"/>
      <c r="E76" s="244"/>
      <c r="F76" s="245"/>
      <c r="G76" s="246" t="e">
        <f>IF(OR(G74&lt;-10,G56="ANO",G57="ANO"),G70-H70,0)</f>
        <v>#DIV/0!</v>
      </c>
      <c r="H76" s="243"/>
    </row>
    <row r="77" spans="2:8" ht="12.75">
      <c r="B77" s="234" t="s">
        <v>47</v>
      </c>
      <c r="C77" s="235"/>
      <c r="D77" s="236"/>
      <c r="E77" s="247"/>
      <c r="F77" s="248"/>
      <c r="G77" s="249" t="e">
        <f>IF(OR(G74&lt;-10,G56="ANO",G57="ANO"),G71-H71,0)</f>
        <v>#DIV/0!</v>
      </c>
      <c r="H77" s="236"/>
    </row>
    <row r="78" spans="2:8" ht="12.75">
      <c r="B78" s="234" t="s">
        <v>48</v>
      </c>
      <c r="C78" s="235"/>
      <c r="D78" s="236"/>
      <c r="E78" s="247"/>
      <c r="F78" s="248"/>
      <c r="G78" s="249" t="e">
        <f>IF(OR(G74&lt;-10,G56="ANO",G57="ANO"),G72-H72,0)</f>
        <v>#DIV/0!</v>
      </c>
      <c r="H78" s="236"/>
    </row>
    <row r="79" spans="2:8" ht="13.5" thickBot="1">
      <c r="B79" s="250" t="s">
        <v>80</v>
      </c>
      <c r="C79" s="251"/>
      <c r="D79" s="252"/>
      <c r="E79" s="253"/>
      <c r="F79" s="254"/>
      <c r="G79" s="255" t="e">
        <f>IF(OR(G74&lt;-10,G56="ANO",G57="ANO"),G73-H73,0)</f>
        <v>#DIV/0!</v>
      </c>
      <c r="H79" s="252"/>
    </row>
    <row r="82" spans="1:13" ht="12.75">
      <c r="A82" s="256" t="s">
        <v>58</v>
      </c>
      <c r="B82" s="256"/>
      <c r="C82" s="256"/>
      <c r="D82" s="256"/>
      <c r="M82" s="257"/>
    </row>
    <row r="83" spans="1:13" ht="12.75">
      <c r="A83" s="258" t="s">
        <v>59</v>
      </c>
      <c r="B83" s="258"/>
      <c r="C83" s="258"/>
      <c r="D83" s="258"/>
      <c r="E83" s="258" t="s">
        <v>60</v>
      </c>
      <c r="F83" s="258"/>
      <c r="G83" s="258"/>
      <c r="H83" s="258"/>
      <c r="I83" s="259" t="s">
        <v>61</v>
      </c>
      <c r="J83" s="258" t="s">
        <v>62</v>
      </c>
      <c r="K83" s="258"/>
      <c r="L83" s="258"/>
      <c r="M83" s="258"/>
    </row>
    <row r="84" spans="1:13" ht="27.75" customHeight="1">
      <c r="A84" s="260"/>
      <c r="B84" s="261"/>
      <c r="C84" s="261"/>
      <c r="D84" s="262"/>
      <c r="E84" s="260"/>
      <c r="F84" s="261"/>
      <c r="G84" s="261"/>
      <c r="H84" s="262"/>
      <c r="I84" s="263"/>
      <c r="J84" s="260"/>
      <c r="K84" s="261"/>
      <c r="L84" s="261"/>
      <c r="M84" s="262"/>
    </row>
    <row r="85" spans="1:13" ht="12.75">
      <c r="A85" s="264"/>
      <c r="B85" s="265"/>
      <c r="C85" s="265"/>
      <c r="D85" s="266"/>
      <c r="E85" s="264"/>
      <c r="F85" s="265"/>
      <c r="G85" s="265"/>
      <c r="H85" s="266"/>
      <c r="I85" s="267"/>
      <c r="J85" s="264"/>
      <c r="K85" s="265"/>
      <c r="L85" s="265"/>
      <c r="M85" s="266"/>
    </row>
    <row r="87" spans="1:13" ht="30" customHeight="1">
      <c r="A87" s="268" t="s">
        <v>63</v>
      </c>
      <c r="B87" s="268"/>
      <c r="C87" s="268"/>
      <c r="D87" s="268"/>
      <c r="E87" s="268"/>
      <c r="F87" s="268"/>
      <c r="G87" s="268"/>
      <c r="H87" s="268"/>
      <c r="I87" s="269"/>
      <c r="J87" s="270"/>
      <c r="K87" s="270"/>
      <c r="L87" s="271"/>
      <c r="M87" s="271"/>
    </row>
    <row r="88" spans="1:13" ht="29.25" customHeight="1">
      <c r="A88" s="258" t="s">
        <v>64</v>
      </c>
      <c r="B88" s="258"/>
      <c r="C88" s="258"/>
      <c r="D88" s="258"/>
      <c r="E88" s="258"/>
      <c r="F88" s="258"/>
      <c r="G88" s="258"/>
      <c r="H88" s="258"/>
      <c r="I88" s="272" t="s">
        <v>61</v>
      </c>
      <c r="J88" s="273" t="s">
        <v>62</v>
      </c>
      <c r="K88" s="273"/>
      <c r="L88" s="273"/>
      <c r="M88" s="273"/>
    </row>
    <row r="89" spans="1:13" ht="26.25" customHeight="1">
      <c r="A89" s="274"/>
      <c r="B89" s="274"/>
      <c r="C89" s="274"/>
      <c r="D89" s="274"/>
      <c r="E89" s="274"/>
      <c r="F89" s="274"/>
      <c r="G89" s="274"/>
      <c r="H89" s="274"/>
      <c r="I89" s="275"/>
      <c r="J89" s="273"/>
      <c r="K89" s="273"/>
      <c r="L89" s="273"/>
      <c r="M89" s="273"/>
    </row>
    <row r="90" spans="1:13" ht="29.25" customHeight="1">
      <c r="A90" s="274"/>
      <c r="B90" s="274"/>
      <c r="C90" s="274"/>
      <c r="D90" s="274"/>
      <c r="E90" s="274"/>
      <c r="F90" s="274"/>
      <c r="G90" s="274"/>
      <c r="H90" s="274"/>
      <c r="I90" s="276"/>
      <c r="J90" s="273"/>
      <c r="K90" s="273"/>
      <c r="L90" s="273"/>
      <c r="M90" s="273"/>
    </row>
    <row r="91" ht="30" customHeight="1"/>
  </sheetData>
  <sheetProtection/>
  <protectedRanges>
    <protectedRange password="CD66" sqref="A83:M90" name="Oblast5"/>
    <protectedRange password="CD66" sqref="O33:R52" name="Oblast4"/>
    <protectedRange password="CD66" sqref="B33:E52" name="Oblast3"/>
    <protectedRange password="CD66" sqref="F8:F14" name="Oblast2"/>
    <protectedRange password="CD66" sqref="A3:M4" name="Oblast1"/>
  </protectedRanges>
  <mergeCells count="79">
    <mergeCell ref="A89:H90"/>
    <mergeCell ref="I89:I90"/>
    <mergeCell ref="J89:M90"/>
    <mergeCell ref="A84:D85"/>
    <mergeCell ref="E84:H85"/>
    <mergeCell ref="I84:I85"/>
    <mergeCell ref="J84:M85"/>
    <mergeCell ref="A87:H87"/>
    <mergeCell ref="A88:H88"/>
    <mergeCell ref="J88:M88"/>
    <mergeCell ref="B79:D79"/>
    <mergeCell ref="G79:H79"/>
    <mergeCell ref="A82:D82"/>
    <mergeCell ref="A83:D83"/>
    <mergeCell ref="E83:H83"/>
    <mergeCell ref="J83:M83"/>
    <mergeCell ref="B76:D76"/>
    <mergeCell ref="G76:H76"/>
    <mergeCell ref="B77:D77"/>
    <mergeCell ref="G77:H77"/>
    <mergeCell ref="B78:D78"/>
    <mergeCell ref="G78:H78"/>
    <mergeCell ref="B72:D72"/>
    <mergeCell ref="B73:D73"/>
    <mergeCell ref="B74:D74"/>
    <mergeCell ref="G74:H74"/>
    <mergeCell ref="B75:D75"/>
    <mergeCell ref="G75:H75"/>
    <mergeCell ref="B57:F57"/>
    <mergeCell ref="B67:D67"/>
    <mergeCell ref="B68:D68"/>
    <mergeCell ref="B69:D69"/>
    <mergeCell ref="B70:D70"/>
    <mergeCell ref="B71:D71"/>
    <mergeCell ref="B31:F31"/>
    <mergeCell ref="G31:K31"/>
    <mergeCell ref="O31:S31"/>
    <mergeCell ref="T31:X31"/>
    <mergeCell ref="B56:F56"/>
    <mergeCell ref="I56:M56"/>
    <mergeCell ref="C24:D24"/>
    <mergeCell ref="H24:I24"/>
    <mergeCell ref="C25:D25"/>
    <mergeCell ref="H25:I25"/>
    <mergeCell ref="C26:D26"/>
    <mergeCell ref="H26:I26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A12:D12"/>
    <mergeCell ref="A13:D13"/>
    <mergeCell ref="A14:D14"/>
    <mergeCell ref="A16:G16"/>
    <mergeCell ref="C17:D17"/>
    <mergeCell ref="H17:I17"/>
    <mergeCell ref="A6:D6"/>
    <mergeCell ref="A7:D7"/>
    <mergeCell ref="A8:D8"/>
    <mergeCell ref="A9:D9"/>
    <mergeCell ref="A10:D10"/>
    <mergeCell ref="A11:D11"/>
    <mergeCell ref="A1:M1"/>
    <mergeCell ref="A3:B3"/>
    <mergeCell ref="C3:H3"/>
    <mergeCell ref="I3:J3"/>
    <mergeCell ref="K3:M3"/>
    <mergeCell ref="A4:B4"/>
    <mergeCell ref="C4:H4"/>
    <mergeCell ref="I4:J4"/>
    <mergeCell ref="K4:M4"/>
  </mergeCells>
  <conditionalFormatting sqref="G65">
    <cfRule type="cellIs" priority="1" dxfId="0" operator="greaterThan" stopIfTrue="1">
      <formula>1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2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Regionální rada regionu soudržnosti Moravskoslezsko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 SV</dc:creator>
  <cp:keywords/>
  <dc:description/>
  <cp:lastModifiedBy>Šťáva Michal Ing.</cp:lastModifiedBy>
  <cp:lastPrinted>2013-05-17T11:53:38Z</cp:lastPrinted>
  <dcterms:created xsi:type="dcterms:W3CDTF">2007-01-19T12:55:30Z</dcterms:created>
  <dcterms:modified xsi:type="dcterms:W3CDTF">2013-05-17T12:04:14Z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-589115964</vt:i4>
  </property>
  <property fmtid="{D5CDD505-2E9C-101B-9397-08002B2CF9AE}" pid="3" name="_EmailSubject">
    <vt:lpwstr>Metodický pokyn ŘO IOP č. 19 - k připomínkám</vt:lpwstr>
  </property>
  <property fmtid="{D5CDD505-2E9C-101B-9397-08002B2CF9AE}" pid="4" name="_AuthorEmail">
    <vt:lpwstr>Petra.Bursikova@mmr.cz</vt:lpwstr>
  </property>
  <property fmtid="{D5CDD505-2E9C-101B-9397-08002B2CF9AE}" pid="5" name="_AuthorEmailDisplayName">
    <vt:lpwstr>Buršíková Petra</vt:lpwstr>
  </property>
  <property fmtid="{D5CDD505-2E9C-101B-9397-08002B2CF9AE}" pid="6" name="_PreviousAdHocReviewCycleID">
    <vt:i4>686281229</vt:i4>
  </property>
  <property fmtid="{D5CDD505-2E9C-101B-9397-08002B2CF9AE}" pid="7" name="_ReviewingToolsShownOnce">
    <vt:lpwstr/>
  </property>
</Properties>
</file>